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9" windowWidth="14804" windowHeight="7996"/>
  </bookViews>
  <sheets>
    <sheet name="X stampa" sheetId="5" r:id="rId1"/>
    <sheet name="x calcoli" sheetId="4" r:id="rId2"/>
    <sheet name="Foglio1" sheetId="6" r:id="rId3"/>
  </sheets>
  <definedNames>
    <definedName name="_xlnm.Print_Area" localSheetId="0">'X stampa'!$A$1:$H$125</definedName>
  </definedNames>
  <calcPr calcId="145621"/>
</workbook>
</file>

<file path=xl/calcChain.xml><?xml version="1.0" encoding="utf-8"?>
<calcChain xmlns="http://schemas.openxmlformats.org/spreadsheetml/2006/main">
  <c r="H122" i="5" l="1"/>
  <c r="H121" i="5"/>
  <c r="H120" i="5"/>
  <c r="H119" i="5"/>
  <c r="H116" i="5"/>
  <c r="H115" i="5"/>
  <c r="H114" i="5"/>
  <c r="H113" i="5"/>
  <c r="H110" i="5"/>
  <c r="H109" i="5"/>
  <c r="H108" i="5"/>
  <c r="H107" i="5"/>
  <c r="H104" i="5"/>
  <c r="H103" i="5"/>
  <c r="H102" i="5"/>
  <c r="H101" i="5"/>
  <c r="H98" i="5"/>
  <c r="H97" i="5"/>
  <c r="H96" i="5"/>
  <c r="H95" i="5"/>
  <c r="H92" i="5"/>
  <c r="H91" i="5"/>
  <c r="H90" i="5"/>
  <c r="H89" i="5"/>
  <c r="H81" i="5"/>
  <c r="H80" i="5"/>
  <c r="H79" i="5"/>
  <c r="H78" i="5"/>
  <c r="H75" i="5"/>
  <c r="H74" i="5"/>
  <c r="H73" i="5"/>
  <c r="H72" i="5"/>
  <c r="H69" i="5"/>
  <c r="H68" i="5"/>
  <c r="H67" i="5"/>
  <c r="H66" i="5"/>
  <c r="H62" i="5"/>
  <c r="H61" i="5"/>
  <c r="H60" i="5"/>
  <c r="H59" i="5"/>
  <c r="H56" i="5"/>
  <c r="H55" i="5"/>
  <c r="H54" i="5"/>
  <c r="H53" i="5"/>
  <c r="H50" i="5"/>
  <c r="H49" i="5"/>
  <c r="H48" i="5"/>
  <c r="H47" i="5"/>
  <c r="H39" i="5"/>
  <c r="H38" i="5"/>
  <c r="H37" i="5"/>
  <c r="H36" i="5"/>
  <c r="H33" i="5"/>
  <c r="H32" i="5"/>
  <c r="H31" i="5"/>
  <c r="H30" i="5"/>
  <c r="H12" i="5"/>
  <c r="H13" i="5"/>
  <c r="H14" i="5"/>
  <c r="H15" i="5"/>
  <c r="H18" i="5"/>
  <c r="H19" i="5"/>
  <c r="H20" i="5"/>
  <c r="H21" i="5"/>
  <c r="H24" i="5"/>
  <c r="H25" i="5"/>
  <c r="H26" i="5"/>
  <c r="H27" i="5"/>
  <c r="J123" i="4" l="1"/>
  <c r="L123" i="4" s="1"/>
  <c r="I123" i="4"/>
  <c r="J122" i="4"/>
  <c r="I122" i="4"/>
  <c r="L122" i="4" s="1"/>
  <c r="J121" i="4"/>
  <c r="I121" i="4"/>
  <c r="J120" i="4"/>
  <c r="I120" i="4"/>
  <c r="L120" i="4" s="1"/>
  <c r="J117" i="4"/>
  <c r="I117" i="4"/>
  <c r="L117" i="4" s="1"/>
  <c r="J116" i="4"/>
  <c r="I116" i="4"/>
  <c r="K116" i="4" s="1"/>
  <c r="J115" i="4"/>
  <c r="I115" i="4"/>
  <c r="J114" i="4"/>
  <c r="I114" i="4"/>
  <c r="J111" i="4"/>
  <c r="I111" i="4"/>
  <c r="J110" i="4"/>
  <c r="I110" i="4"/>
  <c r="J109" i="4"/>
  <c r="I109" i="4"/>
  <c r="L109" i="4" s="1"/>
  <c r="J108" i="4"/>
  <c r="I108" i="4"/>
  <c r="J105" i="4"/>
  <c r="I105" i="4"/>
  <c r="J104" i="4"/>
  <c r="I104" i="4"/>
  <c r="J103" i="4"/>
  <c r="I103" i="4"/>
  <c r="L103" i="4" s="1"/>
  <c r="J102" i="4"/>
  <c r="I102" i="4"/>
  <c r="J99" i="4"/>
  <c r="I99" i="4"/>
  <c r="J98" i="4"/>
  <c r="I98" i="4"/>
  <c r="L98" i="4" s="1"/>
  <c r="J97" i="4"/>
  <c r="I97" i="4"/>
  <c r="J96" i="4"/>
  <c r="I96" i="4"/>
  <c r="J93" i="4"/>
  <c r="J92" i="4"/>
  <c r="J91" i="4"/>
  <c r="J90" i="4"/>
  <c r="L111" i="4"/>
  <c r="I93" i="4"/>
  <c r="L93" i="4" s="1"/>
  <c r="I92" i="4"/>
  <c r="I91" i="4"/>
  <c r="L91" i="4" s="1"/>
  <c r="I90" i="4"/>
  <c r="J81" i="4"/>
  <c r="I81" i="4"/>
  <c r="L81" i="4" s="1"/>
  <c r="J80" i="4"/>
  <c r="I80" i="4"/>
  <c r="J79" i="4"/>
  <c r="I79" i="4"/>
  <c r="L79" i="4" s="1"/>
  <c r="J78" i="4"/>
  <c r="I78" i="4"/>
  <c r="J75" i="4"/>
  <c r="I75" i="4"/>
  <c r="J74" i="4"/>
  <c r="I74" i="4"/>
  <c r="J73" i="4"/>
  <c r="I73" i="4"/>
  <c r="J72" i="4"/>
  <c r="I72" i="4"/>
  <c r="J69" i="4"/>
  <c r="I69" i="4"/>
  <c r="J68" i="4"/>
  <c r="I68" i="4"/>
  <c r="L68" i="4" s="1"/>
  <c r="J67" i="4"/>
  <c r="I67" i="4"/>
  <c r="J66" i="4"/>
  <c r="I66" i="4"/>
  <c r="J62" i="4"/>
  <c r="I62" i="4"/>
  <c r="J61" i="4"/>
  <c r="I61" i="4"/>
  <c r="L61" i="4" s="1"/>
  <c r="J60" i="4"/>
  <c r="I60" i="4"/>
  <c r="J59" i="4"/>
  <c r="I59" i="4"/>
  <c r="J56" i="4"/>
  <c r="I56" i="4"/>
  <c r="L56" i="4" s="1"/>
  <c r="J55" i="4"/>
  <c r="I55" i="4"/>
  <c r="J54" i="4"/>
  <c r="I54" i="4"/>
  <c r="J53" i="4"/>
  <c r="I53" i="4"/>
  <c r="J50" i="4"/>
  <c r="I50" i="4"/>
  <c r="J49" i="4"/>
  <c r="I49" i="4"/>
  <c r="J48" i="4"/>
  <c r="I48" i="4"/>
  <c r="J47" i="4"/>
  <c r="I47" i="4"/>
  <c r="J38" i="4"/>
  <c r="I38" i="4"/>
  <c r="J37" i="4"/>
  <c r="I37" i="4"/>
  <c r="L37" i="4" s="1"/>
  <c r="J36" i="4"/>
  <c r="I36" i="4"/>
  <c r="J35" i="4"/>
  <c r="I35" i="4"/>
  <c r="J32" i="4"/>
  <c r="I32" i="4"/>
  <c r="J31" i="4"/>
  <c r="I31" i="4"/>
  <c r="J30" i="4"/>
  <c r="I30" i="4"/>
  <c r="J29" i="4"/>
  <c r="I29" i="4"/>
  <c r="J26" i="4"/>
  <c r="I26" i="4"/>
  <c r="J25" i="4"/>
  <c r="I25" i="4"/>
  <c r="J24" i="4"/>
  <c r="I24" i="4"/>
  <c r="J23" i="4"/>
  <c r="I23" i="4"/>
  <c r="J20" i="4"/>
  <c r="I20" i="4"/>
  <c r="J19" i="4"/>
  <c r="I19" i="4"/>
  <c r="J18" i="4"/>
  <c r="I18" i="4"/>
  <c r="J17" i="4"/>
  <c r="I17" i="4"/>
  <c r="I11" i="4"/>
  <c r="J11" i="4"/>
  <c r="I12" i="4"/>
  <c r="J12" i="4"/>
  <c r="I13" i="4"/>
  <c r="J13" i="4"/>
  <c r="I14" i="4"/>
  <c r="J14" i="4"/>
  <c r="H81" i="4"/>
  <c r="H80" i="4"/>
  <c r="H79" i="4"/>
  <c r="H78" i="4"/>
  <c r="H75" i="4"/>
  <c r="H74" i="4"/>
  <c r="H73" i="4"/>
  <c r="H72" i="4"/>
  <c r="H69" i="4"/>
  <c r="H68" i="4"/>
  <c r="H67" i="4"/>
  <c r="H66" i="4"/>
  <c r="H62" i="4"/>
  <c r="H61" i="4"/>
  <c r="H60" i="4"/>
  <c r="H59" i="4"/>
  <c r="H56" i="4"/>
  <c r="H55" i="4"/>
  <c r="H54" i="4"/>
  <c r="H53" i="4"/>
  <c r="H50" i="4"/>
  <c r="H49" i="4"/>
  <c r="H48" i="4"/>
  <c r="H47" i="4"/>
  <c r="K97" i="4" l="1"/>
  <c r="K31" i="4"/>
  <c r="L47" i="4"/>
  <c r="L115" i="4"/>
  <c r="L114" i="4"/>
  <c r="L74" i="4"/>
  <c r="K55" i="4"/>
  <c r="K30" i="4"/>
  <c r="L20" i="4"/>
  <c r="K12" i="4"/>
  <c r="L18" i="4"/>
  <c r="K13" i="4"/>
  <c r="L24" i="4"/>
  <c r="L72" i="4"/>
  <c r="L69" i="4"/>
  <c r="L35" i="4"/>
  <c r="K11" i="4"/>
  <c r="K122" i="4"/>
  <c r="K35" i="4"/>
  <c r="L75" i="4"/>
  <c r="L105" i="4"/>
  <c r="K14" i="4"/>
  <c r="L53" i="4"/>
  <c r="L32" i="4"/>
  <c r="L19" i="4"/>
  <c r="L102" i="4"/>
  <c r="L62" i="4"/>
  <c r="L48" i="4"/>
  <c r="L108" i="4"/>
  <c r="L59" i="4"/>
  <c r="L50" i="4"/>
  <c r="L12" i="4"/>
  <c r="L80" i="4"/>
  <c r="L13" i="4"/>
  <c r="L73" i="4"/>
  <c r="L67" i="4"/>
  <c r="L60" i="4"/>
  <c r="L54" i="4"/>
  <c r="K50" i="4"/>
  <c r="K38" i="4"/>
  <c r="L23" i="4"/>
  <c r="L25" i="4"/>
  <c r="L17" i="4"/>
  <c r="K110" i="4"/>
  <c r="L49" i="4"/>
  <c r="L104" i="4"/>
  <c r="L99" i="4"/>
  <c r="L78" i="4"/>
  <c r="L36" i="4"/>
  <c r="L26" i="4"/>
  <c r="K104" i="4"/>
  <c r="L96" i="4"/>
  <c r="L92" i="4"/>
  <c r="K49" i="4"/>
  <c r="L29" i="4"/>
  <c r="K48" i="4"/>
  <c r="K47" i="4"/>
  <c r="K92" i="4"/>
  <c r="L90" i="4"/>
  <c r="L66" i="4"/>
  <c r="K62" i="4"/>
  <c r="K59" i="4"/>
  <c r="L121" i="4"/>
  <c r="L38" i="4"/>
  <c r="K120" i="4"/>
  <c r="K123" i="4"/>
  <c r="K121" i="4"/>
  <c r="K115" i="4"/>
  <c r="L116" i="4"/>
  <c r="K114" i="4"/>
  <c r="K117" i="4"/>
  <c r="L110" i="4"/>
  <c r="K108" i="4"/>
  <c r="K111" i="4"/>
  <c r="K109" i="4"/>
  <c r="K102" i="4"/>
  <c r="K105" i="4"/>
  <c r="K103" i="4"/>
  <c r="K98" i="4"/>
  <c r="L97" i="4"/>
  <c r="K99" i="4"/>
  <c r="K96" i="4"/>
  <c r="K90" i="4"/>
  <c r="K93" i="4"/>
  <c r="K91" i="4"/>
  <c r="K79" i="4"/>
  <c r="K80" i="4"/>
  <c r="K78" i="4"/>
  <c r="K81" i="4"/>
  <c r="K72" i="4"/>
  <c r="K75" i="4"/>
  <c r="K73" i="4"/>
  <c r="K74" i="4"/>
  <c r="K67" i="4"/>
  <c r="K68" i="4"/>
  <c r="K66" i="4"/>
  <c r="K69" i="4"/>
  <c r="K60" i="4"/>
  <c r="K61" i="4"/>
  <c r="L55" i="4"/>
  <c r="K54" i="4"/>
  <c r="K53" i="4"/>
  <c r="K56" i="4"/>
  <c r="K36" i="4"/>
  <c r="K37" i="4"/>
  <c r="L30" i="4"/>
  <c r="L31" i="4"/>
  <c r="K29" i="4"/>
  <c r="K32" i="4"/>
  <c r="K23" i="4"/>
  <c r="K26" i="4"/>
  <c r="K24" i="4"/>
  <c r="K25" i="4"/>
  <c r="K18" i="4"/>
  <c r="K19" i="4"/>
  <c r="K17" i="4"/>
  <c r="K20" i="4"/>
  <c r="L14" i="4"/>
  <c r="L11" i="4"/>
  <c r="J8" i="4" l="1"/>
  <c r="I8" i="4"/>
  <c r="J7" i="4"/>
  <c r="I7" i="4"/>
  <c r="J6" i="4"/>
  <c r="I6" i="4"/>
  <c r="H9" i="5" l="1"/>
  <c r="K6" i="4" l="1"/>
  <c r="K7" i="4"/>
  <c r="L7" i="4"/>
  <c r="L6" i="4"/>
  <c r="H8" i="5"/>
  <c r="H7" i="5"/>
  <c r="J5" i="4" l="1"/>
  <c r="I5" i="4"/>
  <c r="H6" i="5" l="1"/>
  <c r="L8" i="4" l="1"/>
  <c r="L5" i="4"/>
  <c r="K5" i="4"/>
  <c r="K8" i="4"/>
</calcChain>
</file>

<file path=xl/sharedStrings.xml><?xml version="1.0" encoding="utf-8"?>
<sst xmlns="http://schemas.openxmlformats.org/spreadsheetml/2006/main" count="907" uniqueCount="69">
  <si>
    <t>Giorno</t>
  </si>
  <si>
    <t>Ora</t>
  </si>
  <si>
    <t xml:space="preserve">Andata   </t>
  </si>
  <si>
    <t xml:space="preserve">   Giornata</t>
  </si>
  <si>
    <t>Risultati</t>
  </si>
  <si>
    <t>Vs</t>
  </si>
  <si>
    <t>Risultato</t>
  </si>
  <si>
    <t>Vinte/ Perse</t>
  </si>
  <si>
    <t>Aggiornato al</t>
  </si>
  <si>
    <t>5 PARI TORINO</t>
  </si>
  <si>
    <t>16.00</t>
  </si>
  <si>
    <t>20.30</t>
  </si>
  <si>
    <t>COLLEGNO BASKET</t>
  </si>
  <si>
    <t>GRANTORINO BASKETBALL DRAFT</t>
  </si>
  <si>
    <t>U17 ECC</t>
  </si>
  <si>
    <t>Riposa</t>
  </si>
  <si>
    <t xml:space="preserve"> Girone B    2025-26</t>
  </si>
  <si>
    <t xml:space="preserve">     pag. 1-3</t>
  </si>
  <si>
    <t xml:space="preserve">     pag. 2-3</t>
  </si>
  <si>
    <t xml:space="preserve">     pag. 3-3</t>
  </si>
  <si>
    <t>COLLEGE BASKETBALL BORGOMANERO</t>
  </si>
  <si>
    <t>GRANTORINO BASKETBALL DRAFT RIVOLI</t>
  </si>
  <si>
    <t>TNA SAN MAURO BASKET</t>
  </si>
  <si>
    <t>DON BOSCO CROCETTA TORINO</t>
  </si>
  <si>
    <t>20.45</t>
  </si>
  <si>
    <t>16.30</t>
  </si>
  <si>
    <t>17.00</t>
  </si>
  <si>
    <t xml:space="preserve">FULGOR OMEGNA </t>
  </si>
  <si>
    <t xml:space="preserve">DON BOSCO CROCETTA </t>
  </si>
  <si>
    <t xml:space="preserve">COLLEGE BASKETBALL </t>
  </si>
  <si>
    <t xml:space="preserve">CAMPUS MONFERRATO </t>
  </si>
  <si>
    <t xml:space="preserve">S.MUSSO AREA PRO 2020 </t>
  </si>
  <si>
    <t xml:space="preserve">GRANTORINO BASKETBALL DRAFT </t>
  </si>
  <si>
    <t>COLLEGE BASKETBALL B</t>
  </si>
  <si>
    <t>DON BOSCO CROCETTA</t>
  </si>
  <si>
    <t>COLLEGE BASKETBALL</t>
  </si>
  <si>
    <t>S.MUSSO AREA PRO 2020</t>
  </si>
  <si>
    <t>4h 55min</t>
  </si>
  <si>
    <t>Torino Porta Nuova</t>
  </si>
  <si>
    <t>Viareggio</t>
  </si>
  <si>
    <t>Massa Centro</t>
  </si>
  <si>
    <t>Carrara-Avenza</t>
  </si>
  <si>
    <t>La Spezia Centrale</t>
  </si>
  <si>
    <t>Monterosso</t>
  </si>
  <si>
    <t>Sestri Levante</t>
  </si>
  <si>
    <t>Chiavari</t>
  </si>
  <si>
    <t>Rapallo</t>
  </si>
  <si>
    <t>Genova Brignole</t>
  </si>
  <si>
    <t>Genova Piazza Principe</t>
  </si>
  <si>
    <t>Alessandria</t>
  </si>
  <si>
    <t>Asti</t>
  </si>
  <si>
    <t>Torino Lingotto</t>
  </si>
  <si>
    <t>Intercity 510</t>
  </si>
  <si>
    <t xml:space="preserve">Pisa Centrale              </t>
  </si>
  <si>
    <t xml:space="preserve">Livorno Centrale                       </t>
  </si>
  <si>
    <t>Arrivo</t>
  </si>
  <si>
    <t>Partenza</t>
  </si>
  <si>
    <t>Ritorno  ( 10 )</t>
  </si>
  <si>
    <t>Ritorno  ( 11 )</t>
  </si>
  <si>
    <t>Ritorno  ( 12 )</t>
  </si>
  <si>
    <t>Ritorno  ( 13 )</t>
  </si>
  <si>
    <t>Ritorno  ( 14 )</t>
  </si>
  <si>
    <t>Ritorno  ( 15 )</t>
  </si>
  <si>
    <t>Ritorno  ( 16 )</t>
  </si>
  <si>
    <t>Ritorno  ( 17 )</t>
  </si>
  <si>
    <t>Ritorno  ( 18 )</t>
  </si>
  <si>
    <t>CAMPUS MONFERRATO</t>
  </si>
  <si>
    <t>H da portare a 62</t>
  </si>
  <si>
    <t>PROVVISORIO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</si>
</sst>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,##0.00\ &quot;€&quot;"/>
  </numFmts>
  <fonts count="3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sz val="8"/>
      <color rgb="FF002060"/>
      <name val="Calibri"/>
      <family val="2"/>
      <scheme val="minor"/>
    </font>
    <font>
      <i/>
      <sz val="12"/>
      <color rgb="FF002060"/>
      <name val="Arial"/>
      <family val="2"/>
    </font>
    <font>
      <sz val="12"/>
      <color rgb="FF002060"/>
      <name val="Arial"/>
      <family val="2"/>
    </font>
    <font>
      <i/>
      <sz val="8"/>
      <color theme="1"/>
      <name val="Arial"/>
      <family val="2"/>
    </font>
    <font>
      <i/>
      <sz val="10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9.5"/>
      <name val="Arial"/>
      <family val="2"/>
    </font>
    <font>
      <sz val="58"/>
      <name val="Colonna MT"/>
      <family val="5"/>
    </font>
    <font>
      <sz val="42"/>
      <name val="Colonna MT"/>
      <family val="5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9242"/>
      <name val="Arial"/>
      <family val="2"/>
    </font>
    <font>
      <i/>
      <sz val="8"/>
      <color theme="1"/>
      <name val="Calibri"/>
      <family val="2"/>
      <scheme val="minor"/>
    </font>
    <font>
      <sz val="8"/>
      <name val="Cambria"/>
      <family val="1"/>
      <scheme val="major"/>
    </font>
    <font>
      <i/>
      <sz val="10"/>
      <color rgb="FF008E40"/>
      <name val="Arial"/>
      <family val="2"/>
    </font>
    <font>
      <i/>
      <sz val="10"/>
      <color rgb="FF0070C0"/>
      <name val="Calibri"/>
      <family val="2"/>
      <scheme val="minor"/>
    </font>
    <font>
      <i/>
      <sz val="10"/>
      <color rgb="FF0070C0"/>
      <name val="Arial"/>
      <family val="2"/>
    </font>
    <font>
      <sz val="10"/>
      <color rgb="FF0070C0"/>
      <name val="Arial"/>
      <family val="2"/>
    </font>
    <font>
      <b/>
      <sz val="14"/>
      <color theme="1"/>
      <name val="Calibri"/>
      <family val="2"/>
      <scheme val="minor"/>
    </font>
    <font>
      <i/>
      <sz val="11"/>
      <name val="Arial"/>
      <family val="2"/>
    </font>
    <font>
      <sz val="22"/>
      <name val="Colonna MT"/>
      <family val="5"/>
    </font>
  </fonts>
  <fills count="5">
    <fill>
      <patternFill patternType="none"/>
    </fill>
    <fill>
      <patternFill patternType="gray125"/>
    </fill>
    <fill>
      <gradientFill degree="45">
        <stop position="0">
          <color rgb="FF009242"/>
        </stop>
        <stop position="0.5">
          <color theme="0"/>
        </stop>
        <stop position="1">
          <color rgb="FF009242"/>
        </stop>
      </gradientFill>
    </fill>
    <fill>
      <gradientFill degree="45">
        <stop position="0">
          <color theme="0"/>
        </stop>
        <stop position="0.5">
          <color rgb="FFDDFFEC"/>
        </stop>
        <stop position="1">
          <color theme="0"/>
        </stop>
      </gradient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hair">
        <color rgb="FFABE3FF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hair">
        <color theme="0" tint="-0.14996795556505021"/>
      </left>
      <right style="hair">
        <color rgb="FFABE3FF"/>
      </right>
      <top/>
      <bottom/>
      <diagonal/>
    </border>
    <border>
      <left/>
      <right style="hair">
        <color theme="0" tint="-0.14996795556505021"/>
      </right>
      <top/>
      <bottom/>
      <diagonal/>
    </border>
    <border>
      <left style="hair">
        <color theme="0" tint="-0.14996795556505021"/>
      </left>
      <right/>
      <top style="hair">
        <color rgb="FFABE3FF"/>
      </top>
      <bottom/>
      <diagonal/>
    </border>
    <border>
      <left/>
      <right style="thin">
        <color auto="1"/>
      </right>
      <top style="hair">
        <color rgb="FFABE3FF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/>
      <top/>
      <bottom/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9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Border="1" applyAlignment="1">
      <alignment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center" vertical="center"/>
    </xf>
    <xf numFmtId="20" fontId="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horizontal="center" vertical="center"/>
    </xf>
    <xf numFmtId="164" fontId="22" fillId="3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20" fontId="22" fillId="3" borderId="0" xfId="0" applyNumberFormat="1" applyFont="1" applyFill="1" applyBorder="1" applyAlignment="1">
      <alignment horizontal="center" vertical="center"/>
    </xf>
    <xf numFmtId="20" fontId="22" fillId="0" borderId="0" xfId="0" applyNumberFormat="1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left" vertical="center"/>
    </xf>
    <xf numFmtId="0" fontId="18" fillId="0" borderId="1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20" fontId="0" fillId="0" borderId="0" xfId="0" applyNumberFormat="1" applyAlignment="1">
      <alignment vertical="center"/>
    </xf>
    <xf numFmtId="20" fontId="0" fillId="0" borderId="0" xfId="0" applyNumberFormat="1" applyAlignment="1">
      <alignment horizontal="right" vertical="center"/>
    </xf>
    <xf numFmtId="20" fontId="19" fillId="0" borderId="0" xfId="0" applyNumberFormat="1" applyFont="1" applyAlignment="1">
      <alignment horizontal="right" vertical="center"/>
    </xf>
    <xf numFmtId="21" fontId="0" fillId="0" borderId="0" xfId="0" applyNumberFormat="1"/>
    <xf numFmtId="21" fontId="19" fillId="0" borderId="0" xfId="0" applyNumberFormat="1" applyFont="1"/>
    <xf numFmtId="0" fontId="19" fillId="0" borderId="0" xfId="0" applyFont="1"/>
    <xf numFmtId="0" fontId="6" fillId="0" borderId="0" xfId="0" applyFont="1" applyFill="1" applyBorder="1" applyAlignment="1"/>
    <xf numFmtId="0" fontId="18" fillId="0" borderId="15" xfId="0" applyFont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164" fontId="24" fillId="3" borderId="16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164" fontId="24" fillId="2" borderId="0" xfId="0" applyNumberFormat="1" applyFont="1" applyFill="1" applyBorder="1" applyAlignment="1">
      <alignment horizontal="center" vertical="center"/>
    </xf>
    <xf numFmtId="164" fontId="24" fillId="0" borderId="16" xfId="0" applyNumberFormat="1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165" fontId="27" fillId="0" borderId="0" xfId="0" applyNumberFormat="1" applyFont="1" applyAlignment="1">
      <alignment horizontal="center"/>
    </xf>
    <xf numFmtId="0" fontId="28" fillId="0" borderId="0" xfId="0" applyFont="1" applyBorder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1016"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rgb="FF1607A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Medium9"/>
  <colors>
    <mruColors>
      <color rgb="FF009242"/>
      <color rgb="FF008E40"/>
      <color rgb="FFDDFFEC"/>
      <color rgb="FFBDFFDB"/>
      <color rgb="FF00823B"/>
      <color rgb="FF4D3BF7"/>
      <color rgb="FF01814A"/>
      <color rgb="FFFFFFA7"/>
      <color rgb="FFFFFF7D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gif"/><Relationship Id="rId1" Type="http://schemas.openxmlformats.org/officeDocument/2006/relationships/hyperlink" Target="http://www.alessandriabasketball.com/Alessandria_Basketball/Home.htm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alessandriabasketball.com/Alessandria_Basketball/Home.ht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125</xdr:row>
      <xdr:rowOff>0</xdr:rowOff>
    </xdr:from>
    <xdr:to>
      <xdr:col>4</xdr:col>
      <xdr:colOff>7620</xdr:colOff>
      <xdr:row>125</xdr:row>
      <xdr:rowOff>7620</xdr:rowOff>
    </xdr:to>
    <xdr:pic>
      <xdr:nvPicPr>
        <xdr:cNvPr id="3" name="Immagine 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1031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125</xdr:row>
      <xdr:rowOff>0</xdr:rowOff>
    </xdr:from>
    <xdr:to>
      <xdr:col>4</xdr:col>
      <xdr:colOff>7620</xdr:colOff>
      <xdr:row>125</xdr:row>
      <xdr:rowOff>7620</xdr:rowOff>
    </xdr:to>
    <xdr:pic>
      <xdr:nvPicPr>
        <xdr:cNvPr id="4" name="Immagine 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1031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125</xdr:row>
      <xdr:rowOff>0</xdr:rowOff>
    </xdr:from>
    <xdr:ext cx="7620" cy="7620"/>
    <xdr:pic>
      <xdr:nvPicPr>
        <xdr:cNvPr id="5" name="Immagine 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1031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6" name="Immagine 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1031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7" name="Immagine 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1031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8" name="Immagine 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1031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9" name="Immagine 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1031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10" name="Immagine 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1031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11" name="Immagine 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1031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12" name="Immagine 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1031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13" name="Immagine 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1031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14" name="Immagine 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1031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6</xdr:row>
      <xdr:rowOff>0</xdr:rowOff>
    </xdr:from>
    <xdr:to>
      <xdr:col>9</xdr:col>
      <xdr:colOff>7620</xdr:colOff>
      <xdr:row>6</xdr:row>
      <xdr:rowOff>7620</xdr:rowOff>
    </xdr:to>
    <xdr:pic>
      <xdr:nvPicPr>
        <xdr:cNvPr id="16" name="Immagine 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</xdr:colOff>
      <xdr:row>6</xdr:row>
      <xdr:rowOff>7620</xdr:rowOff>
    </xdr:to>
    <xdr:pic>
      <xdr:nvPicPr>
        <xdr:cNvPr id="17" name="Immagine 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10</xdr:row>
      <xdr:rowOff>0</xdr:rowOff>
    </xdr:from>
    <xdr:ext cx="7620" cy="7620"/>
    <xdr:pic>
      <xdr:nvPicPr>
        <xdr:cNvPr id="18" name="Immagine 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19" name="Immagine 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20" name="Immagine 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21" name="Immagine 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22" name="Immagine 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23" name="Immagine 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7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</xdr:row>
      <xdr:rowOff>0</xdr:rowOff>
    </xdr:from>
    <xdr:ext cx="7620" cy="7620"/>
    <xdr:pic>
      <xdr:nvPicPr>
        <xdr:cNvPr id="24" name="Immagine 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3667" y="91016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</xdr:row>
      <xdr:rowOff>0</xdr:rowOff>
    </xdr:from>
    <xdr:ext cx="7620" cy="7620"/>
    <xdr:pic>
      <xdr:nvPicPr>
        <xdr:cNvPr id="25" name="Immagine 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3667" y="91016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</xdr:row>
      <xdr:rowOff>0</xdr:rowOff>
    </xdr:from>
    <xdr:ext cx="7620" cy="7620"/>
    <xdr:pic>
      <xdr:nvPicPr>
        <xdr:cNvPr id="26" name="Immagine 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3667" y="91016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</xdr:row>
      <xdr:rowOff>0</xdr:rowOff>
    </xdr:from>
    <xdr:ext cx="7620" cy="7620"/>
    <xdr:pic>
      <xdr:nvPicPr>
        <xdr:cNvPr id="27" name="Immagine 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3667" y="91016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</xdr:row>
      <xdr:rowOff>0</xdr:rowOff>
    </xdr:from>
    <xdr:ext cx="7620" cy="7620"/>
    <xdr:pic>
      <xdr:nvPicPr>
        <xdr:cNvPr id="28" name="Immagine 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3667" y="91016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</xdr:row>
      <xdr:rowOff>0</xdr:rowOff>
    </xdr:from>
    <xdr:ext cx="7620" cy="7620"/>
    <xdr:pic>
      <xdr:nvPicPr>
        <xdr:cNvPr id="29" name="Immagine 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3667" y="91016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7620" cy="7620"/>
    <xdr:pic>
      <xdr:nvPicPr>
        <xdr:cNvPr id="30" name="Immagine 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3667" y="91016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7620" cy="7620"/>
    <xdr:pic>
      <xdr:nvPicPr>
        <xdr:cNvPr id="31" name="Immagine 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3667" y="91016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</xdr:row>
      <xdr:rowOff>0</xdr:rowOff>
    </xdr:from>
    <xdr:ext cx="7620" cy="7620"/>
    <xdr:pic>
      <xdr:nvPicPr>
        <xdr:cNvPr id="32" name="Immagine 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3667" y="91016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</xdr:row>
      <xdr:rowOff>0</xdr:rowOff>
    </xdr:from>
    <xdr:ext cx="7620" cy="7620"/>
    <xdr:pic>
      <xdr:nvPicPr>
        <xdr:cNvPr id="33" name="Immagine 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3667" y="91016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</xdr:row>
      <xdr:rowOff>0</xdr:rowOff>
    </xdr:from>
    <xdr:ext cx="7620" cy="7620"/>
    <xdr:pic>
      <xdr:nvPicPr>
        <xdr:cNvPr id="34" name="Immagine 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3667" y="91016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</xdr:row>
      <xdr:rowOff>0</xdr:rowOff>
    </xdr:from>
    <xdr:ext cx="7620" cy="7620"/>
    <xdr:pic>
      <xdr:nvPicPr>
        <xdr:cNvPr id="35" name="Immagine 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3667" y="91016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38" name="Immagine 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2127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39" name="Immagine 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2127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40" name="Immagine 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41" name="Immagine 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42" name="Immagine 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3100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43" name="Immagine 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3100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44" name="Immagine 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3100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45" name="Immagine 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3100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</xdr:row>
      <xdr:rowOff>0</xdr:rowOff>
    </xdr:from>
    <xdr:ext cx="7620" cy="7620"/>
    <xdr:pic>
      <xdr:nvPicPr>
        <xdr:cNvPr id="46" name="Immagine 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334433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</xdr:row>
      <xdr:rowOff>0</xdr:rowOff>
    </xdr:from>
    <xdr:ext cx="7620" cy="7620"/>
    <xdr:pic>
      <xdr:nvPicPr>
        <xdr:cNvPr id="47" name="Immagine 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334433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8" name="Immagine 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4561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9" name="Immagine 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4561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0" name="Immagine 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5535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1" name="Immagine 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5535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2" name="Immagine 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675216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3" name="Immagine 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675216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4" name="Immagine 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7969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5" name="Immagine 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7969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6" name="Immagine 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918633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7" name="Immagine 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3083" y="918633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125</xdr:row>
      <xdr:rowOff>0</xdr:rowOff>
    </xdr:from>
    <xdr:to>
      <xdr:col>9</xdr:col>
      <xdr:colOff>7620</xdr:colOff>
      <xdr:row>125</xdr:row>
      <xdr:rowOff>7620</xdr:rowOff>
    </xdr:to>
    <xdr:pic>
      <xdr:nvPicPr>
        <xdr:cNvPr id="58" name="Immagine 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70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9</xdr:col>
      <xdr:colOff>7620</xdr:colOff>
      <xdr:row>125</xdr:row>
      <xdr:rowOff>7620</xdr:rowOff>
    </xdr:to>
    <xdr:pic>
      <xdr:nvPicPr>
        <xdr:cNvPr id="59" name="Immagine 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70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0" name="Immagine 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03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1" name="Immagine 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03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2" name="Immagine 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3" name="Immagine 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4" name="Immagine 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5" name="Immagine 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6" name="Immagine 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7" name="Immagine 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8" name="Immagine 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387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9" name="Immagine 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387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70" name="Immagine 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03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71" name="Immagine 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03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72" name="Immagine 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03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73" name="Immagine 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03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74" name="Immagine 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75" name="Immagine 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62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7620" cy="7620"/>
    <xdr:pic>
      <xdr:nvPicPr>
        <xdr:cNvPr id="76" name="Immagine 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9321" y="2083253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7620" cy="7620"/>
    <xdr:pic>
      <xdr:nvPicPr>
        <xdr:cNvPr id="77" name="Immagine 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9321" y="2083253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245" name="Immagine 2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2114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246" name="Immagine 2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2114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47" name="Immagine 2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914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48" name="Immagine 2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914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</xdr:row>
      <xdr:rowOff>0</xdr:rowOff>
    </xdr:from>
    <xdr:ext cx="7620" cy="7620"/>
    <xdr:pic>
      <xdr:nvPicPr>
        <xdr:cNvPr id="249" name="Immagine 2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2914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</xdr:row>
      <xdr:rowOff>0</xdr:rowOff>
    </xdr:from>
    <xdr:ext cx="7620" cy="7620"/>
    <xdr:pic>
      <xdr:nvPicPr>
        <xdr:cNvPr id="250" name="Immagine 2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2914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251" name="Immagine 2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252" name="Immagine 2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253" name="Immagine 2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254" name="Immagine 2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255" name="Immagine 2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256" name="Immagine 2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57" name="Immagine 2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914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58" name="Immagine 2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914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59" name="Immagine 2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60" name="Immagine 2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61" name="Immagine 2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62" name="Immagine 2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63" name="Immagine 2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914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64" name="Immagine 2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914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65" name="Immagine 2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914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66" name="Immagine 2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914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67" name="Immagine 2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68" name="Immagine 2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69" name="Immagine 2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70" name="Immagine 2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71" name="Immagine 2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72" name="Immagine 2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73" name="Immagine 2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914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74" name="Immagine 2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914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75" name="Immagine 2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914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76" name="Immagine 2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914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77" name="Immagine 2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914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78" name="Immagine 27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9149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79" name="Immagine 27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80" name="Immagine 2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281" name="Immagine 2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1714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282" name="Immagine 2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1714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283" name="Immagine 2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2114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284" name="Immagine 2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2114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</xdr:row>
      <xdr:rowOff>0</xdr:rowOff>
    </xdr:from>
    <xdr:ext cx="7620" cy="7620"/>
    <xdr:pic>
      <xdr:nvPicPr>
        <xdr:cNvPr id="285" name="Immagine 2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251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</xdr:row>
      <xdr:rowOff>0</xdr:rowOff>
    </xdr:from>
    <xdr:ext cx="7620" cy="7620"/>
    <xdr:pic>
      <xdr:nvPicPr>
        <xdr:cNvPr id="286" name="Immagine 28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251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</xdr:row>
      <xdr:rowOff>0</xdr:rowOff>
    </xdr:from>
    <xdr:ext cx="7620" cy="7620"/>
    <xdr:pic>
      <xdr:nvPicPr>
        <xdr:cNvPr id="287" name="Immagine 28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2914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</xdr:row>
      <xdr:rowOff>0</xdr:rowOff>
    </xdr:from>
    <xdr:ext cx="7620" cy="7620"/>
    <xdr:pic>
      <xdr:nvPicPr>
        <xdr:cNvPr id="288" name="Immagine 28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2914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289" name="Immagine 28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114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290" name="Immagine 28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114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291" name="Immagine 29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292" name="Immagine 29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93" name="Immagine 29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94" name="Immagine 29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95" name="Immagine 29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296" name="Immagine 29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297" name="Immagine 29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298" name="Immagine 29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</xdr:row>
      <xdr:rowOff>0</xdr:rowOff>
    </xdr:from>
    <xdr:ext cx="7620" cy="7620"/>
    <xdr:pic>
      <xdr:nvPicPr>
        <xdr:cNvPr id="299" name="Immagine 29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914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</xdr:row>
      <xdr:rowOff>0</xdr:rowOff>
    </xdr:from>
    <xdr:ext cx="7620" cy="7620"/>
    <xdr:pic>
      <xdr:nvPicPr>
        <xdr:cNvPr id="300" name="Immagine 29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914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01" name="Immagine 30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02" name="Immagine 30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03" name="Immagine 30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04" name="Immagine 30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05" name="Immagine 30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06" name="Immagine 30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307" name="Immagine 30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308" name="Immagine 30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309" name="Immagine 30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310" name="Immagine 30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311" name="Immagine 3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312" name="Immagine 3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13" name="Immagine 3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14" name="Immagine 3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15" name="Immagine 3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16" name="Immagine 3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17" name="Immagine 3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18" name="Immagine 3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</xdr:row>
      <xdr:rowOff>0</xdr:rowOff>
    </xdr:from>
    <xdr:ext cx="7620" cy="7620"/>
    <xdr:pic>
      <xdr:nvPicPr>
        <xdr:cNvPr id="319" name="Immagine 3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914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</xdr:row>
      <xdr:rowOff>0</xdr:rowOff>
    </xdr:from>
    <xdr:ext cx="7620" cy="7620"/>
    <xdr:pic>
      <xdr:nvPicPr>
        <xdr:cNvPr id="320" name="Immagine 3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914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21" name="Immagine 3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22" name="Immagine 3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23" name="Immagine 3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24" name="Immagine 3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25" name="Immagine 3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26" name="Immagine 3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27" name="Immagine 3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28" name="Immagine 3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329" name="Immagine 3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330" name="Immagine 3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331" name="Immagine 3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332" name="Immagine 3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33" name="Immagine 3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34" name="Immagine 3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35" name="Immagine 3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36" name="Immagine 3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37" name="Immagine 33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38" name="Immagine 3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39" name="Immagine 3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40" name="Immagine 3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41" name="Immagine 3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42" name="Immagine 3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43" name="Immagine 3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44" name="Immagine 3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45" name="Immagine 3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46" name="Immagine 3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</xdr:row>
      <xdr:rowOff>0</xdr:rowOff>
    </xdr:from>
    <xdr:ext cx="7620" cy="7620"/>
    <xdr:pic>
      <xdr:nvPicPr>
        <xdr:cNvPr id="347" name="Immagine 3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51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</xdr:row>
      <xdr:rowOff>0</xdr:rowOff>
    </xdr:from>
    <xdr:ext cx="7620" cy="7620"/>
    <xdr:pic>
      <xdr:nvPicPr>
        <xdr:cNvPr id="348" name="Immagine 3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51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</xdr:row>
      <xdr:rowOff>0</xdr:rowOff>
    </xdr:from>
    <xdr:ext cx="7620" cy="7620"/>
    <xdr:pic>
      <xdr:nvPicPr>
        <xdr:cNvPr id="349" name="Immagine 3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51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</xdr:row>
      <xdr:rowOff>0</xdr:rowOff>
    </xdr:from>
    <xdr:ext cx="7620" cy="7620"/>
    <xdr:pic>
      <xdr:nvPicPr>
        <xdr:cNvPr id="350" name="Immagine 3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5146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351" name="Immagine 3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114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352" name="Immagine 3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114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353" name="Immagine 3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114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354" name="Immagine 3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114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</xdr:row>
      <xdr:rowOff>0</xdr:rowOff>
    </xdr:from>
    <xdr:ext cx="7620" cy="7620"/>
    <xdr:pic>
      <xdr:nvPicPr>
        <xdr:cNvPr id="355" name="Immagine 3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914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</xdr:row>
      <xdr:rowOff>0</xdr:rowOff>
    </xdr:from>
    <xdr:ext cx="7620" cy="7620"/>
    <xdr:pic>
      <xdr:nvPicPr>
        <xdr:cNvPr id="356" name="Immagine 3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914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</xdr:row>
      <xdr:rowOff>0</xdr:rowOff>
    </xdr:from>
    <xdr:ext cx="7620" cy="7620"/>
    <xdr:pic>
      <xdr:nvPicPr>
        <xdr:cNvPr id="357" name="Immagine 3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914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</xdr:row>
      <xdr:rowOff>0</xdr:rowOff>
    </xdr:from>
    <xdr:ext cx="7620" cy="7620"/>
    <xdr:pic>
      <xdr:nvPicPr>
        <xdr:cNvPr id="358" name="Immagine 3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9146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59" name="Immagine 3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60" name="Immagine 3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61" name="Immagine 3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62" name="Immagine 3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63" name="Immagine 3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64" name="Immagine 3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65" name="Immagine 3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66" name="Immagine 3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67" name="Immagine 3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68" name="Immagine 3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69" name="Immagine 3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70" name="Immagine 3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71" name="Immagine 3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72" name="Immagine 3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73" name="Immagine 3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74" name="Immagine 3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75" name="Immagine 3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76" name="Immagine 3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77" name="Immagine 3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78" name="Immagine 37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304800" cy="304800"/>
    <xdr:sp macro="" textlink="">
      <xdr:nvSpPr>
        <xdr:cNvPr id="379" name="AutoShape 4" descr="Usac Rivarolo"/>
        <xdr:cNvSpPr>
          <a:spLocks noChangeAspect="1" noChangeArrowheads="1"/>
        </xdr:cNvSpPr>
      </xdr:nvSpPr>
      <xdr:spPr bwMode="auto">
        <a:xfrm>
          <a:off x="7977188" y="151804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80" name="Immagine 3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81" name="Immagine 3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82" name="Immagine 3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83" name="Immagine 3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84" name="Immagine 3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85" name="Immagine 3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86" name="Immagine 38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387" name="Immagine 38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114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88" name="Immagine 38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89" name="Immagine 38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90" name="Immagine 38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91" name="Immagine 39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92" name="Immagine 39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93" name="Immagine 39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94" name="Immagine 39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95" name="Immagine 39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96" name="Immagine 39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97" name="Immagine 39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98" name="Immagine 39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399" name="Immagine 39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71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400" name="Immagine 39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401" name="Immagine 40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402" name="Immagine 40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7620" cy="7620"/>
    <xdr:pic>
      <xdr:nvPicPr>
        <xdr:cNvPr id="403" name="Immagine 40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33147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404" name="Immagine 40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114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7620" cy="7620"/>
    <xdr:pic>
      <xdr:nvPicPr>
        <xdr:cNvPr id="405" name="Immagine 40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2114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06" name="Immagine 40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07" name="Immagine 40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08" name="Immagine 40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09" name="Immagine 40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10" name="Immagine 40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11" name="Immagine 4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45148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243" name="Immagine 2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4893" y="1446439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244" name="Immagine 2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4893" y="1446439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12" name="Immagine 4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4893" y="14219464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13" name="Immagine 4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4893" y="14219464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14" name="Immagine 4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4893" y="14219464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15" name="Immagine 4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4893" y="14219464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16" name="Immagine 4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5430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17" name="Immagine 4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5430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18" name="Immagine 4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6383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19" name="Immagine 4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6383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20" name="Immagine 4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75736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21" name="Immagine 4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75736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22" name="Immagine 4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8764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23" name="Immagine 4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8764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24" name="Immagine 4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4311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25" name="Immagine 4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4311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26" name="Immagine 4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954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27" name="Immagine 4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954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28" name="Immagine 4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954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125</xdr:row>
      <xdr:rowOff>0</xdr:rowOff>
    </xdr:from>
    <xdr:ext cx="7620" cy="7620"/>
    <xdr:pic>
      <xdr:nvPicPr>
        <xdr:cNvPr id="429" name="Immagine 4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954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431" name="Immagine 4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2954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432" name="Immagine 4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2954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33" name="Immagine 4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76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34" name="Immagine 4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76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35" name="Immagine 4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88131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36" name="Immagine 4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88131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37" name="Immagine 43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310753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38" name="Immagine 4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310753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39" name="Immagine 4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310753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40" name="Immagine 4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310753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41" name="Immagine 4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3333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42" name="Immagine 4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3333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43" name="Immagine 4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42386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44" name="Immagine 4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42386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45" name="Immagine 4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4464844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46" name="Immagine 4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4464844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47" name="Immagine 4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469106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48" name="Immagine 4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469106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49" name="Immagine 4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4917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50" name="Immagine 4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4917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51" name="Immagine 4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60483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52" name="Immagine 4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60483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53" name="Immagine 4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54" name="Immagine 4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55" name="Immagine 4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56" name="Immagine 4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57" name="Immagine 4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58" name="Immagine 4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59" name="Immagine 4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60" name="Immagine 4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61" name="Immagine 4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763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62" name="Immagine 4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763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63" name="Immagine 4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64" name="Immagine 4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65" name="Immagine 4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9892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66" name="Immagine 4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9892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67" name="Immagine 4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68" name="Immagine 4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69" name="Immagine 4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70" name="Immagine 4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71" name="Immagine 4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72" name="Immagine 4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73" name="Immagine 4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74" name="Immagine 4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75" name="Immagine 4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76" name="Immagine 4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77" name="Immagine 4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763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78" name="Immagine 47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763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79" name="Immagine 47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9892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80" name="Immagine 4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9892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81" name="Immagine 4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82" name="Immagine 4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83" name="Immagine 4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84" name="Immagine 4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85" name="Immagine 4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86" name="Immagine 48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87" name="Immagine 48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9892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88" name="Immagine 48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9892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89" name="Immagine 48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90" name="Immagine 48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91" name="Immagine 49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92" name="Immagine 49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93" name="Immagine 49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94" name="Immagine 49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95" name="Immagine 49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96" name="Immagine 49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97" name="Immagine 49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98" name="Immagine 49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499" name="Immagine 49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00" name="Immagine 49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01" name="Immagine 50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02" name="Immagine 50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03" name="Immagine 50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04" name="Immagine 50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05" name="Immagine 50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9892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06" name="Immagine 50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9892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07" name="Immagine 50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08" name="Immagine 50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09" name="Immagine 50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10" name="Immagine 50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11" name="Immagine 5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763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12" name="Immagine 5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763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13" name="Immagine 5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763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14" name="Immagine 5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763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15" name="Immagine 5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16" name="Immagine 5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17" name="Immagine 5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18" name="Immagine 5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19" name="Immagine 5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9892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20" name="Immagine 5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9892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21" name="Immagine 5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9892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22" name="Immagine 5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9892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23" name="Immagine 5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24" name="Immagine 5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25" name="Immagine 5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26" name="Immagine 5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27" name="Immagine 5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28" name="Immagine 5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29" name="Immagine 5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30" name="Immagine 5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31" name="Immagine 5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32" name="Immagine 5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33" name="Immagine 5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34" name="Immagine 5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304800" cy="304800"/>
    <xdr:sp macro="" textlink="">
      <xdr:nvSpPr>
        <xdr:cNvPr id="535" name="AutoShape 4" descr="Usac Rivarolo"/>
        <xdr:cNvSpPr>
          <a:spLocks noChangeAspect="1" noChangeArrowheads="1"/>
        </xdr:cNvSpPr>
      </xdr:nvSpPr>
      <xdr:spPr bwMode="auto">
        <a:xfrm>
          <a:off x="7977188" y="966787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36" name="Immagine 5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37" name="Immagine 53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38" name="Immagine 5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39" name="Immagine 5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40" name="Immagine 5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41" name="Immagine 5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42" name="Immagine 5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43" name="Immagine 5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44" name="Immagine 5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45" name="Immagine 5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46" name="Immagine 5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47" name="Immagine 5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4416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48" name="Immagine 5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49" name="Immagine 5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50" name="Immagine 5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51" name="Immagine 5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2154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52" name="Immagine 5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53" name="Immagine 5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8536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55" name="Immagine 5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667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56" name="Immagine 5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9667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57" name="Immagine 5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2834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58" name="Immagine 5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2834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59" name="Immagine 5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373981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60" name="Immagine 5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373981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61" name="Immagine 5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396603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62" name="Immagine 5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396603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63" name="Immagine 5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396603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64" name="Immagine 5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396603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65" name="Immagine 5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4192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66" name="Immagine 5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4192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67" name="Immagine 5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50971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68" name="Immagine 5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50971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69" name="Immagine 5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5323344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70" name="Immagine 5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5323344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71" name="Immagine 5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554956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72" name="Immagine 5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554956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73" name="Immagine 5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5775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74" name="Immagine 5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57757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75" name="Immagine 5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6906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76" name="Immagine 5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6906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77" name="Immagine 5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78" name="Immagine 57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79" name="Immagine 57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80" name="Immagine 5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81" name="Immagine 5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82" name="Immagine 5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83" name="Immagine 5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84" name="Immagine 5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85" name="Immagine 5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621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86" name="Immagine 58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621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87" name="Immagine 58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88" name="Immagine 58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89" name="Immagine 58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8477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90" name="Immagine 58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8477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91" name="Immagine 59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92" name="Immagine 59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93" name="Immagine 59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94" name="Immagine 59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95" name="Immagine 59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96" name="Immagine 59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97" name="Immagine 59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98" name="Immagine 59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599" name="Immagine 59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00" name="Immagine 59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01" name="Immagine 60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621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02" name="Immagine 60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621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03" name="Immagine 60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8477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04" name="Immagine 60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8477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05" name="Immagine 60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06" name="Immagine 60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07" name="Immagine 60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08" name="Immagine 60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09" name="Immagine 60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10" name="Immagine 60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11" name="Immagine 6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8477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12" name="Immagine 6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8477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13" name="Immagine 6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14" name="Immagine 6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15" name="Immagine 6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16" name="Immagine 6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17" name="Immagine 6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18" name="Immagine 6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19" name="Immagine 6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20" name="Immagine 6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21" name="Immagine 6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22" name="Immagine 6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23" name="Immagine 6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24" name="Immagine 6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25" name="Immagine 6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26" name="Immagine 6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27" name="Immagine 6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28" name="Immagine 6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29" name="Immagine 6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8477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30" name="Immagine 6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8477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31" name="Immagine 6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32" name="Immagine 6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33" name="Immagine 6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34" name="Immagine 6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35" name="Immagine 6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621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36" name="Immagine 6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621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37" name="Immagine 63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621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38" name="Immagine 6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621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39" name="Immagine 6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40" name="Immagine 6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41" name="Immagine 6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42" name="Immagine 6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43" name="Immagine 6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8477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44" name="Immagine 6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8477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45" name="Immagine 6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8477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46" name="Immagine 6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84771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47" name="Immagine 6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48" name="Immagine 6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49" name="Immagine 6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50" name="Immagine 6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51" name="Immagine 6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52" name="Immagine 6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53" name="Immagine 6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54" name="Immagine 6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55" name="Immagine 6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56" name="Immagine 6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57" name="Immagine 6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58" name="Immagine 6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304800" cy="304800"/>
    <xdr:sp macro="" textlink="">
      <xdr:nvSpPr>
        <xdr:cNvPr id="659" name="AutoShape 4" descr="Usac Rivarolo"/>
        <xdr:cNvSpPr>
          <a:spLocks noChangeAspect="1" noChangeArrowheads="1"/>
        </xdr:cNvSpPr>
      </xdr:nvSpPr>
      <xdr:spPr bwMode="auto">
        <a:xfrm>
          <a:off x="7977188" y="2052637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60" name="Immagine 6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61" name="Immagine 6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62" name="Immagine 6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63" name="Immagine 6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64" name="Immagine 6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65" name="Immagine 6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66" name="Immagine 6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67" name="Immagine 6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68" name="Immagine 6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69" name="Immagine 6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70" name="Immagine 6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71" name="Immagine 6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300156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72" name="Immagine 6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73" name="Immagine 6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74" name="Immagine 6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75" name="Immagine 6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07393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76" name="Immagine 6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77" name="Immagine 6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1939528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79" name="Immagine 67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5263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680" name="Immagine 6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88" y="205263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6</xdr:row>
      <xdr:rowOff>0</xdr:rowOff>
    </xdr:from>
    <xdr:to>
      <xdr:col>9</xdr:col>
      <xdr:colOff>7620</xdr:colOff>
      <xdr:row>6</xdr:row>
      <xdr:rowOff>7620</xdr:rowOff>
    </xdr:to>
    <xdr:pic>
      <xdr:nvPicPr>
        <xdr:cNvPr id="681" name="Immagine 6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714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7620</xdr:colOff>
      <xdr:row>6</xdr:row>
      <xdr:rowOff>7620</xdr:rowOff>
    </xdr:to>
    <xdr:pic>
      <xdr:nvPicPr>
        <xdr:cNvPr id="682" name="Immagine 6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714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11</xdr:row>
      <xdr:rowOff>0</xdr:rowOff>
    </xdr:from>
    <xdr:ext cx="7620" cy="7620"/>
    <xdr:pic>
      <xdr:nvPicPr>
        <xdr:cNvPr id="683" name="Immagine 6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684" name="Immagine 6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685" name="Immagine 6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571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686" name="Immagine 68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571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687" name="Immagine 68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688" name="Immagine 68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689" name="Immagine 68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690" name="Immagine 68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691" name="Immagine 69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692" name="Immagine 69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693" name="Immagine 69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571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694" name="Immagine 69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571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7</xdr:row>
      <xdr:rowOff>0</xdr:rowOff>
    </xdr:from>
    <xdr:to>
      <xdr:col>9</xdr:col>
      <xdr:colOff>7620</xdr:colOff>
      <xdr:row>7</xdr:row>
      <xdr:rowOff>7620</xdr:rowOff>
    </xdr:to>
    <xdr:pic>
      <xdr:nvPicPr>
        <xdr:cNvPr id="695" name="Immagine 69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000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</xdr:colOff>
      <xdr:row>7</xdr:row>
      <xdr:rowOff>7620</xdr:rowOff>
    </xdr:to>
    <xdr:pic>
      <xdr:nvPicPr>
        <xdr:cNvPr id="696" name="Immagine 69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000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11</xdr:row>
      <xdr:rowOff>0</xdr:rowOff>
    </xdr:from>
    <xdr:ext cx="7620" cy="7620"/>
    <xdr:pic>
      <xdr:nvPicPr>
        <xdr:cNvPr id="697" name="Immagine 69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698" name="Immagine 69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699" name="Immagine 69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700" name="Immagine 69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7</xdr:row>
      <xdr:rowOff>0</xdr:rowOff>
    </xdr:from>
    <xdr:to>
      <xdr:col>9</xdr:col>
      <xdr:colOff>7620</xdr:colOff>
      <xdr:row>7</xdr:row>
      <xdr:rowOff>7620</xdr:rowOff>
    </xdr:to>
    <xdr:pic>
      <xdr:nvPicPr>
        <xdr:cNvPr id="701" name="Immagine 70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000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7620</xdr:colOff>
      <xdr:row>7</xdr:row>
      <xdr:rowOff>7620</xdr:rowOff>
    </xdr:to>
    <xdr:pic>
      <xdr:nvPicPr>
        <xdr:cNvPr id="702" name="Immagine 70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000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11</xdr:row>
      <xdr:rowOff>0</xdr:rowOff>
    </xdr:from>
    <xdr:ext cx="7620" cy="7620"/>
    <xdr:pic>
      <xdr:nvPicPr>
        <xdr:cNvPr id="703" name="Immagine 70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704" name="Immagine 70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705" name="Immagine 70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706" name="Immagine 70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07" name="Immagine 70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571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08" name="Immagine 70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571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09" name="Immagine 70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571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10" name="Immagine 70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571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</xdr:row>
      <xdr:rowOff>0</xdr:rowOff>
    </xdr:from>
    <xdr:ext cx="7620" cy="7620"/>
    <xdr:pic>
      <xdr:nvPicPr>
        <xdr:cNvPr id="711" name="Immagine 7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000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</xdr:row>
      <xdr:rowOff>0</xdr:rowOff>
    </xdr:from>
    <xdr:ext cx="7620" cy="7620"/>
    <xdr:pic>
      <xdr:nvPicPr>
        <xdr:cNvPr id="712" name="Immagine 7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000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</xdr:row>
      <xdr:rowOff>0</xdr:rowOff>
    </xdr:from>
    <xdr:ext cx="7620" cy="7620"/>
    <xdr:pic>
      <xdr:nvPicPr>
        <xdr:cNvPr id="713" name="Immagine 7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000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</xdr:row>
      <xdr:rowOff>0</xdr:rowOff>
    </xdr:from>
    <xdr:ext cx="7620" cy="7620"/>
    <xdr:pic>
      <xdr:nvPicPr>
        <xdr:cNvPr id="714" name="Immagine 7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000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715" name="Immagine 7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716" name="Immagine 7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717" name="Immagine 7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" cy="7620"/>
    <xdr:pic>
      <xdr:nvPicPr>
        <xdr:cNvPr id="718" name="Immagine 7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19" name="Immagine 7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20" name="Immagine 7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21" name="Immagine 7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22" name="Immagine 7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23" name="Immagine 7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24" name="Immagine 7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25" name="Immagine 7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26" name="Immagine 7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27" name="Immagine 7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28" name="Immagine 7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29" name="Immagine 7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30" name="Immagine 7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31" name="Immagine 7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32" name="Immagine 7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33" name="Immagine 7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34" name="Immagine 7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35" name="Immagine 7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36" name="Immagine 7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37" name="Immagine 73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38" name="Immagine 7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39" name="Immagine 7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40" name="Immagine 7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41" name="Immagine 7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42" name="Immagine 7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43" name="Immagine 7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44" name="Immagine 7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45" name="Immagine 7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46" name="Immagine 7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47" name="Immagine 7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48" name="Immagine 7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49" name="Immagine 7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50" name="Immagine 7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51" name="Immagine 7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52" name="Immagine 7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53" name="Immagine 7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54" name="Immagine 7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55" name="Immagine 7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56" name="Immagine 7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57" name="Immagine 7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58" name="Immagine 7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59" name="Immagine 7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60" name="Immagine 7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61" name="Immagine 7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62" name="Immagine 7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63" name="Immagine 7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64" name="Immagine 7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65" name="Immagine 7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66" name="Immagine 7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67" name="Immagine 7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68" name="Immagine 7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69" name="Immagine 7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7620" cy="7620"/>
    <xdr:pic>
      <xdr:nvPicPr>
        <xdr:cNvPr id="770" name="Immagine 7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8575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71" name="Immagine 7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72" name="Immagine 7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73" name="Immagine 7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" cy="7620"/>
    <xdr:pic>
      <xdr:nvPicPr>
        <xdr:cNvPr id="774" name="Immagine 7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228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75" name="Immagine 7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76" name="Immagine 7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77" name="Immagine 7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78" name="Immagine 77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79" name="Immagine 77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80" name="Immagine 7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81" name="Immagine 7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82" name="Immagine 7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83" name="Immagine 7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799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84" name="Immagine 7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799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85" name="Immagine 7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86" name="Immagine 78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87" name="Immagine 78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88" name="Immagine 78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89" name="Immagine 78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90" name="Immagine 78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91" name="Immagine 79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92" name="Immagine 79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93" name="Immagine 79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94" name="Immagine 79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95" name="Immagine 79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799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96" name="Immagine 79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799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97" name="Immagine 79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98" name="Immagine 79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799" name="Immagine 79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00" name="Immagine 79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01" name="Immagine 80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02" name="Immagine 80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03" name="Immagine 80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04" name="Immagine 80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05" name="Immagine 80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06" name="Immagine 80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07" name="Immagine 80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08" name="Immagine 80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09" name="Immagine 80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10" name="Immagine 80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11" name="Immagine 8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12" name="Immagine 8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13" name="Immagine 8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14" name="Immagine 8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15" name="Immagine 8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16" name="Immagine 8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17" name="Immagine 8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799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18" name="Immagine 8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799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19" name="Immagine 8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799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20" name="Immagine 8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799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21" name="Immagine 8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22" name="Immagine 8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23" name="Immagine 8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24" name="Immagine 8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25" name="Immagine 8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26" name="Immagine 8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27" name="Immagine 8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28" name="Immagine 8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29" name="Immagine 8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30" name="Immagine 8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31" name="Immagine 8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32" name="Immagine 8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33" name="Immagine 8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7620" cy="7620"/>
    <xdr:pic>
      <xdr:nvPicPr>
        <xdr:cNvPr id="834" name="Immagine 8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7620" cy="7620"/>
    <xdr:pic>
      <xdr:nvPicPr>
        <xdr:cNvPr id="835" name="Immagine 8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97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7620" cy="7620"/>
    <xdr:pic>
      <xdr:nvPicPr>
        <xdr:cNvPr id="836" name="Immagine 8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97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38" name="Immagine 8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1979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39" name="Immagine 8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1979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40" name="Immagine 8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41" name="Immagine 8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42" name="Immagine 8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43" name="Immagine 8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44" name="Immagine 8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45" name="Immagine 8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46" name="Immagine 8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47" name="Immagine 8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3143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48" name="Immagine 8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3841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49" name="Immagine 8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3841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50" name="Immagine 8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4074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51" name="Immagine 8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4074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52" name="Immagine 8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4307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53" name="Immagine 8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4307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54" name="Immagine 8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4540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55" name="Immagine 8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4540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56" name="Immagine 8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5471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57" name="Immagine 8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5471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58" name="Immagine 8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59" name="Immagine 8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60" name="Immagine 8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61" name="Immagine 8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62" name="Immagine 8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63" name="Immagine 8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64" name="Immagine 8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65" name="Immagine 8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66" name="Immagine 8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799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67" name="Immagine 8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799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68" name="Immagine 8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69" name="Immagine 8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70" name="Immagine 8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71" name="Immagine 8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72" name="Immagine 8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73" name="Immagine 8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74" name="Immagine 8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75" name="Immagine 8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76" name="Immagine 8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77" name="Immagine 8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78" name="Immagine 87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79" name="Immagine 87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80" name="Immagine 8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81" name="Immagine 8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82" name="Immagine 8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799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83" name="Immagine 8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799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84" name="Immagine 8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85" name="Immagine 8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86" name="Immagine 88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87" name="Immagine 88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88" name="Immagine 88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89" name="Immagine 88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90" name="Immagine 88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91" name="Immagine 89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92" name="Immagine 89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93" name="Immagine 89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94" name="Immagine 89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95" name="Immagine 89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96" name="Immagine 89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97" name="Immagine 89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98" name="Immagine 89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899" name="Immagine 89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00" name="Immagine 89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01" name="Immagine 90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02" name="Immagine 90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03" name="Immagine 90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04" name="Immagine 90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05" name="Immagine 90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06" name="Immagine 90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07" name="Immagine 90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08" name="Immagine 90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09" name="Immagine 90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10" name="Immagine 90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11" name="Immagine 9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12" name="Immagine 9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13" name="Immagine 9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14" name="Immagine 9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15" name="Immagine 9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16" name="Immagine 9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799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17" name="Immagine 9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799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18" name="Immagine 9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799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19" name="Immagine 9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799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20" name="Immagine 9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21" name="Immagine 9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22" name="Immagine 9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23" name="Immagine 9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24" name="Immagine 9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25" name="Immagine 9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26" name="Immagine 9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27" name="Immagine 9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032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28" name="Immagine 9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29" name="Immagine 9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30" name="Immagine 9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31" name="Immagine 9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32" name="Immagine 9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33" name="Immagine 9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34" name="Immagine 9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35" name="Immagine 9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36" name="Immagine 9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37" name="Immagine 93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38" name="Immagine 9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39" name="Immagine 9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304800" cy="304800"/>
    <xdr:sp macro="" textlink="">
      <xdr:nvSpPr>
        <xdr:cNvPr id="940" name="AutoShape 4" descr="Usac Rivarolo"/>
        <xdr:cNvSpPr>
          <a:spLocks noChangeAspect="1" noChangeArrowheads="1"/>
        </xdr:cNvSpPr>
      </xdr:nvSpPr>
      <xdr:spPr bwMode="auto">
        <a:xfrm>
          <a:off x="8028782" y="966258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41" name="Immagine 9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42" name="Immagine 9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43" name="Immagine 9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44" name="Immagine 9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45" name="Immagine 9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46" name="Immagine 9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47" name="Immagine 9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48" name="Immagine 9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49" name="Immagine 9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50" name="Immagine 9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51" name="Immagine 9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52" name="Immagine 9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53" name="Immagine 9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54" name="Immagine 9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55" name="Immagine 9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56" name="Immagine 9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8265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57" name="Immagine 9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58" name="Immagine 9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7567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59" name="Immagine 9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60" name="Immagine 9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61" name="Immagine 9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1979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62" name="Immagine 9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19790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63" name="Immagine 9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64" name="Immagine 9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65" name="Immagine 9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66" name="Immagine 9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67" name="Immagine 9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68" name="Immagine 9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69" name="Immagine 9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70" name="Immagine 9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71" name="Immagine 9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72" name="Immagine 9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73" name="Immagine 9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74" name="Immagine 9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75" name="Immagine 9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211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76" name="Immagine 9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211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77" name="Immagine 9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78" name="Immagine 97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79" name="Immagine 97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80" name="Immagine 9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81" name="Immagine 9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211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82" name="Immagine 9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211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83" name="Immagine 9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84" name="Immagine 9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85" name="Immagine 9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86" name="Immagine 98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87" name="Immagine 98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88" name="Immagine 98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89" name="Immagine 98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90" name="Immagine 98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91" name="Immagine 99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211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92" name="Immagine 99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211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93" name="Immagine 99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211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94" name="Immagine 99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2119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95" name="Immagine 99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96" name="Immagine 99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97" name="Immagine 99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98" name="Immagine 99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910417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999" name="Immagine 99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00" name="Immagine 99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01" name="Immagine 100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02" name="Immagine 100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03" name="Immagine 100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04" name="Immagine 100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05" name="Immagine 100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06" name="Immagine 100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07" name="Immagine 100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08" name="Immagine 100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09" name="Immagine 100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10" name="Immagine 100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11" name="Immagine 10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12" name="Immagine 10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13" name="Immagine 10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14" name="Immagine 10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15" name="Immagine 10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16" name="Immagine 10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17" name="Immagine 10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18" name="Immagine 10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19" name="Immagine 10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20" name="Immagine 10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21" name="Immagine 10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22" name="Immagine 10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23" name="Immagine 10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24" name="Immagine 10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25" name="Immagine 10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26" name="Immagine 10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27" name="Immagine 10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28" name="Immagine 10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29" name="Immagine 10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30" name="Immagine 10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31" name="Immagine 10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32" name="Immagine 10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33" name="Immagine 10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34" name="Immagine 10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35" name="Immagine 10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36" name="Immagine 10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37" name="Immagine 103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38" name="Immagine 10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39" name="Immagine 10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40" name="Immagine 10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41" name="Immagine 10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42" name="Immagine 10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43" name="Immagine 10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44" name="Immagine 10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45" name="Immagine 10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46" name="Immagine 10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47" name="Immagine 10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48" name="Immagine 10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49" name="Immagine 10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50" name="Immagine 10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77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51" name="Immagine 10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52" name="Immagine 10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53" name="Immagine 10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54" name="Immagine 10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4447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55" name="Immagine 10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56" name="Immagine 10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57" name="Immagine 10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58" name="Immagine 10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59" name="Immagine 10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60" name="Immagine 10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61" name="Immagine 10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62" name="Immagine 10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63" name="Immagine 10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64" name="Immagine 10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65" name="Immagine 10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66" name="Immagine 10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67" name="Immagine 10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68" name="Immagine 10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69" name="Immagine 10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70" name="Immagine 10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71" name="Immagine 10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72" name="Immagine 10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73" name="Immagine 10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74" name="Immagine 10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75" name="Immagine 10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76" name="Immagine 10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77" name="Immagine 10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78" name="Immagine 107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79" name="Immagine 107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80" name="Immagine 10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81" name="Immagine 10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82" name="Immagine 10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83" name="Immagine 10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84" name="Immagine 10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85" name="Immagine 10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86" name="Immagine 108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87" name="Immagine 108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88" name="Immagine 108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89" name="Immagine 108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90" name="Immagine 108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91" name="Immagine 109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92" name="Immagine 109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93" name="Immagine 109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94" name="Immagine 109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95" name="Immagine 109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96" name="Immagine 109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97" name="Immagine 109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98" name="Immagine 109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099" name="Immagine 109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100" name="Immagine 109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101" name="Immagine 110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102" name="Immagine 110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103" name="Immagine 110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104" name="Immagine 110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105" name="Immagine 110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106" name="Immagine 110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107" name="Immagine 110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108" name="Immagine 110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109" name="Immagine 110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110" name="Immagine 110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111" name="Immagine 11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112" name="Immagine 11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113" name="Immagine 11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7620" cy="7620"/>
    <xdr:pic>
      <xdr:nvPicPr>
        <xdr:cNvPr id="1114" name="Immagine 11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7" y="9662583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7620" cy="7620"/>
    <xdr:pic>
      <xdr:nvPicPr>
        <xdr:cNvPr id="1115" name="Immagine 11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7620" cy="7620"/>
    <xdr:pic>
      <xdr:nvPicPr>
        <xdr:cNvPr id="1116" name="Immagine 11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22" name="Immagine 12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23" name="Immagine 12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24" name="Immagine 12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25" name="Immagine 12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26" name="Immagine 12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27" name="Immagine 12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28" name="Immagine 12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29" name="Immagine 12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30" name="Immagine 12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31" name="Immagine 12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32" name="Immagine 12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33" name="Immagine 12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34" name="Immagine 12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35" name="Immagine 12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36" name="Immagine 12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37" name="Immagine 123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38" name="Immagine 12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39" name="Immagine 12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40" name="Immagine 12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41" name="Immagine 12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42" name="Immagine 12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43" name="Immagine 12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44" name="Immagine 12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45" name="Immagine 12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46" name="Immagine 12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47" name="Immagine 12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48" name="Immagine 12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49" name="Immagine 12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304800" cy="304800"/>
    <xdr:sp macro="" textlink="">
      <xdr:nvSpPr>
        <xdr:cNvPr id="1250" name="AutoShape 4" descr="Usac Rivarolo"/>
        <xdr:cNvSpPr>
          <a:spLocks noChangeAspect="1" noChangeArrowheads="1"/>
        </xdr:cNvSpPr>
      </xdr:nvSpPr>
      <xdr:spPr bwMode="auto">
        <a:xfrm>
          <a:off x="8334736" y="124767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51" name="Immagine 12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52" name="Immagine 12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53" name="Immagine 12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54" name="Immagine 12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55" name="Immagine 12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56" name="Immagine 12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57" name="Immagine 12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58" name="Immagine 12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59" name="Immagine 12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60" name="Immagine 12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61" name="Immagine 12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62" name="Immagine 12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63" name="Immagine 12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64" name="Immagine 12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65" name="Immagine 12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66" name="Immagine 12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67" name="Immagine 12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68" name="Immagine 12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69" name="Immagine 12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70" name="Immagine 12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71" name="Immagine 12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72" name="Immagine 12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73" name="Immagine 12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74" name="Immagine 12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75" name="Immagine 12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76" name="Immagine 12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77" name="Immagine 12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78" name="Immagine 127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79" name="Immagine 127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80" name="Immagine 12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81" name="Immagine 12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82" name="Immagine 12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83" name="Immagine 12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84" name="Immagine 12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85" name="Immagine 12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86" name="Immagine 128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87" name="Immagine 128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88" name="Immagine 128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89" name="Immagine 128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90" name="Immagine 128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91" name="Immagine 129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92" name="Immagine 129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93" name="Immagine 129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94" name="Immagine 129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95" name="Immagine 129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96" name="Immagine 129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97" name="Immagine 129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98" name="Immagine 129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299" name="Immagine 129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00" name="Immagine 129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01" name="Immagine 130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02" name="Immagine 130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03" name="Immagine 130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04" name="Immagine 130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05" name="Immagine 130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06" name="Immagine 130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07" name="Immagine 130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08" name="Immagine 130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09" name="Immagine 130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10" name="Immagine 130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11" name="Immagine 13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12" name="Immagine 13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13" name="Immagine 13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14" name="Immagine 13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15" name="Immagine 13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16" name="Immagine 13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17" name="Immagine 13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18" name="Immagine 13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19" name="Immagine 13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20" name="Immagine 13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21" name="Immagine 13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22" name="Immagine 13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23" name="Immagine 13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7620" cy="7620"/>
    <xdr:pic>
      <xdr:nvPicPr>
        <xdr:cNvPr id="1324" name="Immagine 13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25" name="Immagine 13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26" name="Immagine 13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27" name="Immagine 13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28" name="Immagine 13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29" name="Immagine 13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30" name="Immagine 13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31" name="Immagine 13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32" name="Immagine 13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33" name="Immagine 13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34" name="Immagine 13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35" name="Immagine 13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36" name="Immagine 13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37" name="Immagine 133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38" name="Immagine 13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39" name="Immagine 13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40" name="Immagine 13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41" name="Immagine 13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42" name="Immagine 13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43" name="Immagine 13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44" name="Immagine 13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45" name="Immagine 13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46" name="Immagine 13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47" name="Immagine 13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48" name="Immagine 13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49" name="Immagine 13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50" name="Immagine 13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51" name="Immagine 13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52" name="Immagine 13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304800" cy="304800"/>
    <xdr:sp macro="" textlink="">
      <xdr:nvSpPr>
        <xdr:cNvPr id="1353" name="AutoShape 4" descr="Usac Rivarolo"/>
        <xdr:cNvSpPr>
          <a:spLocks noChangeAspect="1" noChangeArrowheads="1"/>
        </xdr:cNvSpPr>
      </xdr:nvSpPr>
      <xdr:spPr bwMode="auto">
        <a:xfrm>
          <a:off x="8334736" y="124767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54" name="Immagine 13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55" name="Immagine 13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56" name="Immagine 13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57" name="Immagine 13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58" name="Immagine 13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59" name="Immagine 13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60" name="Immagine 13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61" name="Immagine 13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62" name="Immagine 13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63" name="Immagine 13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64" name="Immagine 13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65" name="Immagine 13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66" name="Immagine 13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67" name="Immagine 13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68" name="Immagine 13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69" name="Immagine 13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70" name="Immagine 13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71" name="Immagine 13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72" name="Immagine 13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73" name="Immagine 13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74" name="Immagine 13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75" name="Immagine 13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76" name="Immagine 13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77" name="Immagine 13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78" name="Immagine 137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79" name="Immagine 137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80" name="Immagine 13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81" name="Immagine 13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82" name="Immagine 13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83" name="Immagine 13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84" name="Immagine 13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85" name="Immagine 13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86" name="Immagine 138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87" name="Immagine 138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88" name="Immagine 138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89" name="Immagine 138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90" name="Immagine 138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91" name="Immagine 139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92" name="Immagine 139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93" name="Immagine 139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94" name="Immagine 139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95" name="Immagine 139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96" name="Immagine 139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97" name="Immagine 139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98" name="Immagine 139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399" name="Immagine 139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00" name="Immagine 139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01" name="Immagine 140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02" name="Immagine 140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03" name="Immagine 140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04" name="Immagine 140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05" name="Immagine 140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06" name="Immagine 140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07" name="Immagine 140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08" name="Immagine 140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09" name="Immagine 140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10" name="Immagine 140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11" name="Immagine 14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12" name="Immagine 14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13" name="Immagine 14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14" name="Immagine 14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15" name="Immagine 14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16" name="Immagine 14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17" name="Immagine 14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18" name="Immagine 14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19" name="Immagine 14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20" name="Immagine 14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21" name="Immagine 14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22" name="Immagine 14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23" name="Immagine 14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24" name="Immagine 14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25" name="Immagine 14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26" name="Immagine 14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7620" cy="7620"/>
    <xdr:pic>
      <xdr:nvPicPr>
        <xdr:cNvPr id="1427" name="Immagine 14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2476788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28" name="Immagine 14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29" name="Immagine 14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30" name="Immagine 14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31" name="Immagine 14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32" name="Immagine 14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33" name="Immagine 14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34" name="Immagine 14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35" name="Immagine 14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36" name="Immagine 14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37" name="Immagine 143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38" name="Immagine 14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39" name="Immagine 14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40" name="Immagine 14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41" name="Immagine 14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42" name="Immagine 14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43" name="Immagine 14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44" name="Immagine 14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45" name="Immagine 14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46" name="Immagine 14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47" name="Immagine 14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48" name="Immagine 14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49" name="Immagine 14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50" name="Immagine 14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51" name="Immagine 14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52" name="Immagine 14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53" name="Immagine 14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54" name="Immagine 14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55" name="Immagine 14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304800" cy="304800"/>
    <xdr:sp macro="" textlink="">
      <xdr:nvSpPr>
        <xdr:cNvPr id="1456" name="AutoShape 4" descr="Usac Rivarolo"/>
        <xdr:cNvSpPr>
          <a:spLocks noChangeAspect="1" noChangeArrowheads="1"/>
        </xdr:cNvSpPr>
      </xdr:nvSpPr>
      <xdr:spPr bwMode="auto">
        <a:xfrm>
          <a:off x="8334736" y="147858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57" name="Immagine 14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58" name="Immagine 14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59" name="Immagine 14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60" name="Immagine 14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61" name="Immagine 14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62" name="Immagine 14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63" name="Immagine 14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64" name="Immagine 14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65" name="Immagine 14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66" name="Immagine 14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67" name="Immagine 14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68" name="Immagine 14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69" name="Immagine 14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70" name="Immagine 14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71" name="Immagine 14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72" name="Immagine 14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73" name="Immagine 14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74" name="Immagine 14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75" name="Immagine 14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76" name="Immagine 14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77" name="Immagine 14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78" name="Immagine 147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79" name="Immagine 147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80" name="Immagine 14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81" name="Immagine 14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82" name="Immagine 14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83" name="Immagine 14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84" name="Immagine 14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85" name="Immagine 14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86" name="Immagine 148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87" name="Immagine 148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88" name="Immagine 148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89" name="Immagine 148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90" name="Immagine 148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91" name="Immagine 149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92" name="Immagine 149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93" name="Immagine 149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94" name="Immagine 149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95" name="Immagine 149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96" name="Immagine 149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97" name="Immagine 149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98" name="Immagine 149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499" name="Immagine 149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00" name="Immagine 149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01" name="Immagine 150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02" name="Immagine 150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03" name="Immagine 150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04" name="Immagine 150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05" name="Immagine 150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06" name="Immagine 150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07" name="Immagine 150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08" name="Immagine 150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09" name="Immagine 150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10" name="Immagine 150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11" name="Immagine 15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12" name="Immagine 15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13" name="Immagine 15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14" name="Immagine 15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15" name="Immagine 15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16" name="Immagine 15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17" name="Immagine 15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18" name="Immagine 15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19" name="Immagine 15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20" name="Immagine 15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21" name="Immagine 15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22" name="Immagine 15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23" name="Immagine 15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24" name="Immagine 15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25" name="Immagine 15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26" name="Immagine 15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27" name="Immagine 15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28" name="Immagine 15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29" name="Immagine 15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7620" cy="7620"/>
    <xdr:pic>
      <xdr:nvPicPr>
        <xdr:cNvPr id="1530" name="Immagine 15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4785879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</xdr:row>
      <xdr:rowOff>0</xdr:rowOff>
    </xdr:from>
    <xdr:ext cx="7620" cy="7620"/>
    <xdr:pic>
      <xdr:nvPicPr>
        <xdr:cNvPr id="1531" name="Immagine 15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818" y="2171315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</xdr:row>
      <xdr:rowOff>0</xdr:rowOff>
    </xdr:from>
    <xdr:ext cx="7620" cy="7620"/>
    <xdr:pic>
      <xdr:nvPicPr>
        <xdr:cNvPr id="1532" name="Immagine 15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818" y="2171315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</xdr:row>
      <xdr:rowOff>0</xdr:rowOff>
    </xdr:from>
    <xdr:ext cx="7620" cy="7620"/>
    <xdr:pic>
      <xdr:nvPicPr>
        <xdr:cNvPr id="1533" name="Immagine 15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818" y="2171315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</xdr:row>
      <xdr:rowOff>0</xdr:rowOff>
    </xdr:from>
    <xdr:ext cx="7620" cy="7620"/>
    <xdr:pic>
      <xdr:nvPicPr>
        <xdr:cNvPr id="1534" name="Immagine 15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818" y="2171315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</xdr:row>
      <xdr:rowOff>0</xdr:rowOff>
    </xdr:from>
    <xdr:ext cx="7620" cy="7620"/>
    <xdr:pic>
      <xdr:nvPicPr>
        <xdr:cNvPr id="1535" name="Immagine 15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818" y="2171315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</xdr:row>
      <xdr:rowOff>0</xdr:rowOff>
    </xdr:from>
    <xdr:ext cx="7620" cy="7620"/>
    <xdr:pic>
      <xdr:nvPicPr>
        <xdr:cNvPr id="1536" name="Immagine 15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818" y="2171315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</xdr:row>
      <xdr:rowOff>0</xdr:rowOff>
    </xdr:from>
    <xdr:ext cx="7620" cy="7620"/>
    <xdr:pic>
      <xdr:nvPicPr>
        <xdr:cNvPr id="1537" name="Immagine 153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818" y="2171315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</xdr:row>
      <xdr:rowOff>0</xdr:rowOff>
    </xdr:from>
    <xdr:ext cx="7620" cy="7620"/>
    <xdr:pic>
      <xdr:nvPicPr>
        <xdr:cNvPr id="1538" name="Immagine 15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818" y="2171315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39" name="Immagine 15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40" name="Immagine 15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41" name="Immagine 15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42" name="Immagine 15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43" name="Immagine 15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44" name="Immagine 15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45" name="Immagine 15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46" name="Immagine 15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47" name="Immagine 15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48" name="Immagine 15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49" name="Immagine 15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50" name="Immagine 15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51" name="Immagine 15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52" name="Immagine 15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53" name="Immagine 15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54" name="Immagine 15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55" name="Immagine 15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56" name="Immagine 15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57" name="Immagine 15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58" name="Immagine 15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59" name="Immagine 15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60" name="Immagine 15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61" name="Immagine 15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62" name="Immagine 15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63" name="Immagine 15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64" name="Immagine 15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65" name="Immagine 15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66" name="Immagine 15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304800" cy="304800"/>
    <xdr:sp macro="" textlink="">
      <xdr:nvSpPr>
        <xdr:cNvPr id="1567" name="AutoShape 4" descr="Usac Rivarolo"/>
        <xdr:cNvSpPr>
          <a:spLocks noChangeAspect="1" noChangeArrowheads="1"/>
        </xdr:cNvSpPr>
      </xdr:nvSpPr>
      <xdr:spPr bwMode="auto">
        <a:xfrm>
          <a:off x="8334736" y="1363903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68" name="Immagine 15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69" name="Immagine 15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70" name="Immagine 15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71" name="Immagine 15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72" name="Immagine 15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73" name="Immagine 15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74" name="Immagine 15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75" name="Immagine 15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76" name="Immagine 15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77" name="Immagine 15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78" name="Immagine 157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79" name="Immagine 157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80" name="Immagine 15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81" name="Immagine 15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82" name="Immagine 15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83" name="Immagine 15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84" name="Immagine 15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85" name="Immagine 15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86" name="Immagine 158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87" name="Immagine 158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88" name="Immagine 158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89" name="Immagine 158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90" name="Immagine 158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91" name="Immagine 159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92" name="Immagine 159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93" name="Immagine 159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94" name="Immagine 159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95" name="Immagine 159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96" name="Immagine 159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97" name="Immagine 159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98" name="Immagine 159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599" name="Immagine 159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00" name="Immagine 159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01" name="Immagine 160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02" name="Immagine 160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03" name="Immagine 160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04" name="Immagine 160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05" name="Immagine 160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06" name="Immagine 160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07" name="Immagine 160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08" name="Immagine 160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09" name="Immagine 160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10" name="Immagine 160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11" name="Immagine 16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12" name="Immagine 16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13" name="Immagine 16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14" name="Immagine 16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15" name="Immagine 16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16" name="Immagine 16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17" name="Immagine 16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18" name="Immagine 16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19" name="Immagine 16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20" name="Immagine 16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21" name="Immagine 16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22" name="Immagine 16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23" name="Immagine 16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24" name="Immagine 16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25" name="Immagine 16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26" name="Immagine 16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27" name="Immagine 16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28" name="Immagine 16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29" name="Immagine 16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30" name="Immagine 16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31" name="Immagine 16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32" name="Immagine 16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33" name="Immagine 16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34" name="Immagine 16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35" name="Immagine 16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36" name="Immagine 16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37" name="Immagine 163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38" name="Immagine 16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39" name="Immagine 16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40" name="Immagine 16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7620" cy="7620"/>
    <xdr:pic>
      <xdr:nvPicPr>
        <xdr:cNvPr id="1641" name="Immagine 16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363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42" name="Immagine 16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43" name="Immagine 16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44" name="Immagine 16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45" name="Immagine 16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46" name="Immagine 16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47" name="Immagine 16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48" name="Immagine 16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49" name="Immagine 16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50" name="Immagine 16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51" name="Immagine 16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52" name="Immagine 16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53" name="Immagine 16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54" name="Immagine 16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55" name="Immagine 16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56" name="Immagine 16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57" name="Immagine 16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58" name="Immagine 16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59" name="Immagine 16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60" name="Immagine 16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61" name="Immagine 16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62" name="Immagine 16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63" name="Immagine 16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64" name="Immagine 16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65" name="Immagine 16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66" name="Immagine 16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67" name="Immagine 16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68" name="Immagine 16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69" name="Immagine 16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304800" cy="304800"/>
    <xdr:sp macro="" textlink="">
      <xdr:nvSpPr>
        <xdr:cNvPr id="1670" name="AutoShape 4" descr="Usac Rivarolo"/>
        <xdr:cNvSpPr>
          <a:spLocks noChangeAspect="1" noChangeArrowheads="1"/>
        </xdr:cNvSpPr>
      </xdr:nvSpPr>
      <xdr:spPr bwMode="auto">
        <a:xfrm>
          <a:off x="8334736" y="159481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71" name="Immagine 16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72" name="Immagine 16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73" name="Immagine 16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74" name="Immagine 16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75" name="Immagine 16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76" name="Immagine 16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77" name="Immagine 16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78" name="Immagine 167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79" name="Immagine 167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80" name="Immagine 16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81" name="Immagine 16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82" name="Immagine 16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83" name="Immagine 16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84" name="Immagine 16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85" name="Immagine 16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86" name="Immagine 168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87" name="Immagine 168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88" name="Immagine 168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89" name="Immagine 168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90" name="Immagine 168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91" name="Immagine 169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92" name="Immagine 169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93" name="Immagine 169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94" name="Immagine 169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95" name="Immagine 169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96" name="Immagine 169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97" name="Immagine 169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98" name="Immagine 169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699" name="Immagine 169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00" name="Immagine 169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01" name="Immagine 170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02" name="Immagine 170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03" name="Immagine 170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04" name="Immagine 170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05" name="Immagine 170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06" name="Immagine 170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07" name="Immagine 170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08" name="Immagine 170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09" name="Immagine 170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10" name="Immagine 170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11" name="Immagine 17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12" name="Immagine 17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13" name="Immagine 17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14" name="Immagine 17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15" name="Immagine 17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16" name="Immagine 17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17" name="Immagine 17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18" name="Immagine 17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19" name="Immagine 17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20" name="Immagine 17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21" name="Immagine 17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22" name="Immagine 17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23" name="Immagine 17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24" name="Immagine 17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25" name="Immagine 17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26" name="Immagine 17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27" name="Immagine 17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28" name="Immagine 17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29" name="Immagine 17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30" name="Immagine 17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31" name="Immagine 17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32" name="Immagine 17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33" name="Immagine 17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34" name="Immagine 17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35" name="Immagine 17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36" name="Immagine 17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37" name="Immagine 173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38" name="Immagine 17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39" name="Immagine 17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40" name="Immagine 17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41" name="Immagine 17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42" name="Immagine 17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43" name="Immagine 17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7620" cy="7620"/>
    <xdr:pic>
      <xdr:nvPicPr>
        <xdr:cNvPr id="1744" name="Immagine 17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594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45" name="Immagine 17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46" name="Immagine 17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47" name="Immagine 17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48" name="Immagine 17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49" name="Immagine 17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50" name="Immagine 17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51" name="Immagine 17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52" name="Immagine 17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53" name="Immagine 17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54" name="Immagine 17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55" name="Immagine 17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56" name="Immagine 17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57" name="Immagine 17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58" name="Immagine 17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59" name="Immagine 17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60" name="Immagine 17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61" name="Immagine 17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62" name="Immagine 17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63" name="Immagine 17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64" name="Immagine 17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65" name="Immagine 17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66" name="Immagine 17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67" name="Immagine 17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68" name="Immagine 17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69" name="Immagine 17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70" name="Immagine 17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71" name="Immagine 17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72" name="Immagine 17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304800" cy="304800"/>
    <xdr:sp macro="" textlink="">
      <xdr:nvSpPr>
        <xdr:cNvPr id="1773" name="AutoShape 4" descr="Usac Rivarolo"/>
        <xdr:cNvSpPr>
          <a:spLocks noChangeAspect="1" noChangeArrowheads="1"/>
        </xdr:cNvSpPr>
      </xdr:nvSpPr>
      <xdr:spPr bwMode="auto">
        <a:xfrm>
          <a:off x="8334736" y="184881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74" name="Immagine 17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75" name="Immagine 17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76" name="Immagine 17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77" name="Immagine 17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78" name="Immagine 177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79" name="Immagine 177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80" name="Immagine 17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81" name="Immagine 17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82" name="Immagine 17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83" name="Immagine 17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84" name="Immagine 17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85" name="Immagine 17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86" name="Immagine 178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87" name="Immagine 178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88" name="Immagine 178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89" name="Immagine 178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90" name="Immagine 178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91" name="Immagine 179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92" name="Immagine 179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93" name="Immagine 179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94" name="Immagine 179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95" name="Immagine 179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96" name="Immagine 179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97" name="Immagine 179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98" name="Immagine 179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799" name="Immagine 179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00" name="Immagine 179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01" name="Immagine 180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02" name="Immagine 180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03" name="Immagine 180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04" name="Immagine 180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05" name="Immagine 180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06" name="Immagine 180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07" name="Immagine 180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08" name="Immagine 180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09" name="Immagine 180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10" name="Immagine 180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11" name="Immagine 18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12" name="Immagine 18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13" name="Immagine 18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14" name="Immagine 18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15" name="Immagine 18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16" name="Immagine 18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17" name="Immagine 18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18" name="Immagine 18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19" name="Immagine 18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20" name="Immagine 18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21" name="Immagine 18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22" name="Immagine 18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23" name="Immagine 18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24" name="Immagine 18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25" name="Immagine 18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26" name="Immagine 18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27" name="Immagine 18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28" name="Immagine 18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29" name="Immagine 18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30" name="Immagine 18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31" name="Immagine 18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32" name="Immagine 18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33" name="Immagine 18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34" name="Immagine 18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35" name="Immagine 18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36" name="Immagine 18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37" name="Immagine 183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38" name="Immagine 18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39" name="Immagine 18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40" name="Immagine 18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41" name="Immagine 18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42" name="Immagine 18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43" name="Immagine 18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44" name="Immagine 18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45" name="Immagine 18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46" name="Immagine 18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7620" cy="7620"/>
    <xdr:pic>
      <xdr:nvPicPr>
        <xdr:cNvPr id="1847" name="Immagine 18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18488121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48" name="Immagine 18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49" name="Immagine 18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50" name="Immagine 18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51" name="Immagine 18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52" name="Immagine 18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53" name="Immagine 18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54" name="Immagine 18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55" name="Immagine 18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56" name="Immagine 18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57" name="Immagine 18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58" name="Immagine 18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59" name="Immagine 18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60" name="Immagine 18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61" name="Immagine 18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62" name="Immagine 18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63" name="Immagine 18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64" name="Immagine 18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65" name="Immagine 18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66" name="Immagine 18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67" name="Immagine 18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68" name="Immagine 18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69" name="Immagine 18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70" name="Immagine 18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71" name="Immagine 18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72" name="Immagine 18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73" name="Immagine 18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74" name="Immagine 18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75" name="Immagine 18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304800" cy="304800"/>
    <xdr:sp macro="" textlink="">
      <xdr:nvSpPr>
        <xdr:cNvPr id="1876" name="AutoShape 4" descr="Usac Rivarolo"/>
        <xdr:cNvSpPr>
          <a:spLocks noChangeAspect="1" noChangeArrowheads="1"/>
        </xdr:cNvSpPr>
      </xdr:nvSpPr>
      <xdr:spPr bwMode="auto">
        <a:xfrm>
          <a:off x="8334736" y="207972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77" name="Immagine 18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78" name="Immagine 187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79" name="Immagine 187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80" name="Immagine 18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81" name="Immagine 18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82" name="Immagine 18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83" name="Immagine 18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84" name="Immagine 18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85" name="Immagine 18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86" name="Immagine 188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87" name="Immagine 188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88" name="Immagine 188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89" name="Immagine 188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90" name="Immagine 188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91" name="Immagine 189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92" name="Immagine 189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93" name="Immagine 189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94" name="Immagine 189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95" name="Immagine 189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96" name="Immagine 189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97" name="Immagine 189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98" name="Immagine 189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899" name="Immagine 189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00" name="Immagine 189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01" name="Immagine 190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02" name="Immagine 190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03" name="Immagine 190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04" name="Immagine 190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05" name="Immagine 190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06" name="Immagine 190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07" name="Immagine 190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08" name="Immagine 190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09" name="Immagine 190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10" name="Immagine 190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11" name="Immagine 19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12" name="Immagine 19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13" name="Immagine 19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14" name="Immagine 19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15" name="Immagine 19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16" name="Immagine 19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17" name="Immagine 19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18" name="Immagine 19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19" name="Immagine 19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20" name="Immagine 19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21" name="Immagine 19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22" name="Immagine 19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23" name="Immagine 19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24" name="Immagine 19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25" name="Immagine 19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26" name="Immagine 19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27" name="Immagine 19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28" name="Immagine 19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29" name="Immagine 19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30" name="Immagine 19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31" name="Immagine 19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32" name="Immagine 19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33" name="Immagine 19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34" name="Immagine 19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35" name="Immagine 19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36" name="Immagine 19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37" name="Immagine 193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38" name="Immagine 19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39" name="Immagine 19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40" name="Immagine 19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41" name="Immagine 19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42" name="Immagine 19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43" name="Immagine 19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44" name="Immagine 19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45" name="Immagine 19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46" name="Immagine 19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47" name="Immagine 19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48" name="Immagine 19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49" name="Immagine 19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7620" cy="7620"/>
    <xdr:pic>
      <xdr:nvPicPr>
        <xdr:cNvPr id="1950" name="Immagine 19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303" y="20797212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104</xdr:row>
      <xdr:rowOff>0</xdr:rowOff>
    </xdr:from>
    <xdr:ext cx="7620" cy="7620"/>
    <xdr:pic>
      <xdr:nvPicPr>
        <xdr:cNvPr id="1951" name="Immagine 19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818" y="1617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104</xdr:row>
      <xdr:rowOff>0</xdr:rowOff>
    </xdr:from>
    <xdr:ext cx="7620" cy="7620"/>
    <xdr:pic>
      <xdr:nvPicPr>
        <xdr:cNvPr id="1952" name="Immagine 19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818" y="1617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104</xdr:row>
      <xdr:rowOff>0</xdr:rowOff>
    </xdr:from>
    <xdr:ext cx="7620" cy="7620"/>
    <xdr:pic>
      <xdr:nvPicPr>
        <xdr:cNvPr id="1953" name="Immagine 19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818" y="1617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104</xdr:row>
      <xdr:rowOff>0</xdr:rowOff>
    </xdr:from>
    <xdr:ext cx="7620" cy="7620"/>
    <xdr:pic>
      <xdr:nvPicPr>
        <xdr:cNvPr id="1954" name="Immagine 19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818" y="1617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104</xdr:row>
      <xdr:rowOff>0</xdr:rowOff>
    </xdr:from>
    <xdr:ext cx="7620" cy="7620"/>
    <xdr:pic>
      <xdr:nvPicPr>
        <xdr:cNvPr id="1955" name="Immagine 19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818" y="1617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104</xdr:row>
      <xdr:rowOff>0</xdr:rowOff>
    </xdr:from>
    <xdr:ext cx="7620" cy="7620"/>
    <xdr:pic>
      <xdr:nvPicPr>
        <xdr:cNvPr id="1956" name="Immagine 19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818" y="1617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104</xdr:row>
      <xdr:rowOff>0</xdr:rowOff>
    </xdr:from>
    <xdr:ext cx="7620" cy="7620"/>
    <xdr:pic>
      <xdr:nvPicPr>
        <xdr:cNvPr id="1957" name="Immagine 19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818" y="1617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104</xdr:row>
      <xdr:rowOff>0</xdr:rowOff>
    </xdr:from>
    <xdr:ext cx="7620" cy="7620"/>
    <xdr:pic>
      <xdr:nvPicPr>
        <xdr:cNvPr id="1958" name="Immagine 19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818" y="1617903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117763</xdr:colOff>
      <xdr:row>0</xdr:row>
      <xdr:rowOff>124691</xdr:rowOff>
    </xdr:from>
    <xdr:to>
      <xdr:col>2</xdr:col>
      <xdr:colOff>325212</xdr:colOff>
      <xdr:row>2</xdr:row>
      <xdr:rowOff>133927</xdr:rowOff>
    </xdr:to>
    <xdr:pic>
      <xdr:nvPicPr>
        <xdr:cNvPr id="1959" name="Immagine 1958" descr="C:\Users\Windows\Downloads\logo scontornat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63" y="124691"/>
          <a:ext cx="1038722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117763</xdr:colOff>
      <xdr:row>42</xdr:row>
      <xdr:rowOff>124691</xdr:rowOff>
    </xdr:from>
    <xdr:ext cx="1038722" cy="1270000"/>
    <xdr:pic>
      <xdr:nvPicPr>
        <xdr:cNvPr id="1960" name="Immagine 1959" descr="C:\Users\Windows\Downloads\logo scontornat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63" y="124691"/>
          <a:ext cx="1038722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117763</xdr:colOff>
      <xdr:row>84</xdr:row>
      <xdr:rowOff>124691</xdr:rowOff>
    </xdr:from>
    <xdr:ext cx="1038722" cy="1270000"/>
    <xdr:pic>
      <xdr:nvPicPr>
        <xdr:cNvPr id="1961" name="Immagine 1960" descr="C:\Users\Windows\Downloads\logo scontornato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63" y="124691"/>
          <a:ext cx="1038722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40</xdr:row>
      <xdr:rowOff>0</xdr:rowOff>
    </xdr:from>
    <xdr:to>
      <xdr:col>4</xdr:col>
      <xdr:colOff>7620</xdr:colOff>
      <xdr:row>40</xdr:row>
      <xdr:rowOff>7620</xdr:rowOff>
    </xdr:to>
    <xdr:pic>
      <xdr:nvPicPr>
        <xdr:cNvPr id="2" name="Immagine 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7620</xdr:colOff>
      <xdr:row>40</xdr:row>
      <xdr:rowOff>7620</xdr:rowOff>
    </xdr:to>
    <xdr:pic>
      <xdr:nvPicPr>
        <xdr:cNvPr id="3" name="Immagine 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40</xdr:row>
      <xdr:rowOff>0</xdr:rowOff>
    </xdr:from>
    <xdr:ext cx="7620" cy="7620"/>
    <xdr:pic>
      <xdr:nvPicPr>
        <xdr:cNvPr id="4" name="Immagine 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5" name="Immagine 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6" name="Immagine 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7" name="Immagine 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8" name="Immagine 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9" name="Immagine 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10" name="Immagine 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11" name="Immagine 1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12" name="Immagine 1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13" name="Immagine 1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0</xdr:colOff>
      <xdr:row>40</xdr:row>
      <xdr:rowOff>0</xdr:rowOff>
    </xdr:from>
    <xdr:to>
      <xdr:col>4</xdr:col>
      <xdr:colOff>7620</xdr:colOff>
      <xdr:row>40</xdr:row>
      <xdr:rowOff>7620</xdr:rowOff>
    </xdr:to>
    <xdr:pic>
      <xdr:nvPicPr>
        <xdr:cNvPr id="14" name="Immagine 1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7620</xdr:colOff>
      <xdr:row>40</xdr:row>
      <xdr:rowOff>7620</xdr:rowOff>
    </xdr:to>
    <xdr:pic>
      <xdr:nvPicPr>
        <xdr:cNvPr id="15" name="Immagine 1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40</xdr:row>
      <xdr:rowOff>0</xdr:rowOff>
    </xdr:from>
    <xdr:ext cx="7620" cy="7620"/>
    <xdr:pic>
      <xdr:nvPicPr>
        <xdr:cNvPr id="16" name="Immagine 1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17" name="Immagine 1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18" name="Immagine 1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19" name="Immagine 1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20" name="Immagine 1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21" name="Immagine 2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22" name="Immagine 2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23" name="Immagine 2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24" name="Immagine 2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25" name="Immagine 2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0</xdr:colOff>
      <xdr:row>40</xdr:row>
      <xdr:rowOff>0</xdr:rowOff>
    </xdr:from>
    <xdr:to>
      <xdr:col>4</xdr:col>
      <xdr:colOff>7620</xdr:colOff>
      <xdr:row>40</xdr:row>
      <xdr:rowOff>7620</xdr:rowOff>
    </xdr:to>
    <xdr:pic>
      <xdr:nvPicPr>
        <xdr:cNvPr id="26" name="Immagine 2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7620</xdr:colOff>
      <xdr:row>40</xdr:row>
      <xdr:rowOff>7620</xdr:rowOff>
    </xdr:to>
    <xdr:pic>
      <xdr:nvPicPr>
        <xdr:cNvPr id="27" name="Immagine 2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40</xdr:row>
      <xdr:rowOff>0</xdr:rowOff>
    </xdr:from>
    <xdr:ext cx="7620" cy="7620"/>
    <xdr:pic>
      <xdr:nvPicPr>
        <xdr:cNvPr id="28" name="Immagine 2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29" name="Immagine 2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30" name="Immagine 2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31" name="Immagine 3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32" name="Immagine 3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33" name="Immagine 3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34" name="Immagine 3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35" name="Immagine 3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36" name="Immagine 3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37" name="Immagine 3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10693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7620" cy="7620"/>
    <xdr:pic>
      <xdr:nvPicPr>
        <xdr:cNvPr id="38" name="Immagine 3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406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7620" cy="7620"/>
    <xdr:pic>
      <xdr:nvPicPr>
        <xdr:cNvPr id="39" name="Immagine 3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406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7620" cy="7620"/>
    <xdr:pic>
      <xdr:nvPicPr>
        <xdr:cNvPr id="40" name="Immagine 3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406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7620" cy="7620"/>
    <xdr:pic>
      <xdr:nvPicPr>
        <xdr:cNvPr id="41" name="Immagine 4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406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7620" cy="7620"/>
    <xdr:pic>
      <xdr:nvPicPr>
        <xdr:cNvPr id="42" name="Immagine 4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406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7620" cy="7620"/>
    <xdr:pic>
      <xdr:nvPicPr>
        <xdr:cNvPr id="43" name="Immagine 4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406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44" name="Immagine 4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3973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45" name="Immagine 4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3973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46" name="Immagine 4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44494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47" name="Immagine 4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44494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48" name="Immagine 4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44494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49" name="Immagine 4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44494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50" name="Immagine 4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5163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51" name="Immagine 5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5163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52" name="Immagine 5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63544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53" name="Immagine 5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63544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54" name="Immagine 5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75450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55" name="Immagine 5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75450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56" name="Immagine 5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8973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57" name="Immagine 5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8973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58" name="Immagine 5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201644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59" name="Immagine 5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201644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60" name="Immagine 5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20402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61" name="Immagine 6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20402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62" name="Immagine 6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20402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63" name="Immagine 6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20402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7620" cy="7620"/>
    <xdr:pic>
      <xdr:nvPicPr>
        <xdr:cNvPr id="64" name="Immagine 6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406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40</xdr:row>
      <xdr:rowOff>0</xdr:rowOff>
    </xdr:from>
    <xdr:ext cx="7620" cy="7620"/>
    <xdr:pic>
      <xdr:nvPicPr>
        <xdr:cNvPr id="65" name="Immagine 6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406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66" name="Immagine 6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3973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67" name="Immagine 6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39731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68" name="Immagine 6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44494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69" name="Immagine 6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44494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70" name="Immagine 6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44494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71" name="Immagine 7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44494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72" name="Immagine 7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5163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73" name="Immagine 7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5163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74" name="Immagine 7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63544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75" name="Immagine 7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63544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76" name="Immagine 75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75450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77" name="Immagine 76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75450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78" name="Immagine 77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8973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79" name="Immagine 78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8973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80" name="Immagine 79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201644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81" name="Immagine 80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2016442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82" name="Immagine 81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20402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83" name="Immagine 82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20402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84" name="Immagine 83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20402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40</xdr:row>
      <xdr:rowOff>0</xdr:rowOff>
    </xdr:from>
    <xdr:ext cx="7620" cy="7620"/>
    <xdr:pic>
      <xdr:nvPicPr>
        <xdr:cNvPr id="85" name="Immagine 84" descr="http://www.alessandriabasketball.com/Alessandria_Basketball/Media/transparent.gif">
          <a:hlinkClick xmlns:r="http://schemas.openxmlformats.org/officeDocument/2006/relationships" r:id="rId1" tooltip="Home.htm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20402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69273</xdr:rowOff>
    </xdr:to>
    <xdr:sp macro="" textlink="">
      <xdr:nvSpPr>
        <xdr:cNvPr id="3073" name="AutoShape 1" descr="Logo del treno"/>
        <xdr:cNvSpPr>
          <a:spLocks noChangeAspect="1" noChangeArrowheads="1"/>
        </xdr:cNvSpPr>
      </xdr:nvSpPr>
      <xdr:spPr bwMode="auto">
        <a:xfrm>
          <a:off x="0" y="3602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304800</xdr:colOff>
      <xdr:row>55</xdr:row>
      <xdr:rowOff>124691</xdr:rowOff>
    </xdr:to>
    <xdr:sp macro="" textlink="">
      <xdr:nvSpPr>
        <xdr:cNvPr id="3074" name="AutoShape 2" descr="data:image/png;base64,iVBORw0KGgoAAAANSUhEUgAAABYAAAAUCAYAAACJfM0wAAAABmJLR0QA/wD/AP+gvaeTAAAACXBIWXMAAAsTAAALEwEAmpwYAAAAB3RJTUUH3gQECh4OoGxxZgAAAKJJREFUOMtjOHDggAcDA8N/auJ169aJMzAwMPxmoD74zcRAI0BXg9WhYbWPgN6NaGErgxEeUFoYTSE+gxdD1ThA+dehfGFsYfyWgYGBkYGBQWMgwzgW6ogDgyLy0EE0UrhXYJE/DQ0+WWhwUsXF+xgYGEygBj/BlSrITW7G2HIeuQajJ7dhmqVJAfvRcqswvsgbocUmw4kTJ7ypXTUdPHhQCwAi9V0dZKDVggAAAABJRU5ErkJggg=="/>
        <xdr:cNvSpPr>
          <a:spLocks noChangeAspect="1" noChangeArrowheads="1"/>
        </xdr:cNvSpPr>
      </xdr:nvSpPr>
      <xdr:spPr bwMode="auto">
        <a:xfrm>
          <a:off x="0" y="311588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304800</xdr:colOff>
      <xdr:row>55</xdr:row>
      <xdr:rowOff>124691</xdr:rowOff>
    </xdr:to>
    <xdr:sp macro="" textlink="">
      <xdr:nvSpPr>
        <xdr:cNvPr id="3075" name="AutoShape 3" descr="data:image/png;base64,iVBORw0KGgoAAAANSUhEUgAAABYAAAAUCAYAAACJfM0wAAAABmJLR0QA/wD/AP+gvaeTAAAACXBIWXMAAAsTAAALEwEAmpwYAAAAB3RJTUUH3gQECh4mldnZnAAAAOlJREFUOMu1lLEOgzAMRM8VQ76GbOT/x7CZr2Fzh8qVY2IIVbklIsHH6TmGRATruiKlhH3fv2spRQCAmcnuX63LsgAAXgBCUwDIOcuoaUpJyz7G0aHqTuLGODpU/S1xrZX0hbuMTxPbL/+VscfxSOJfGU82Uc5ZADSMFQc6qrVSlHjSRNZUG2jvc8/kLDGJCIhIomJrHsnWNZN3xtJj6amUIt1bcdX9EXnGDYq7w2B7oxIRGk7smdtnZibLukGhh74oaqTfZ2bSBh4m78p89P/cMN62LWRmNdKDeZ6Pk6fJ/f0dHY5D4if0BsI8zlb14ByiAAAAAElFTkSuQmCC"/>
        <xdr:cNvSpPr>
          <a:spLocks noChangeAspect="1" noChangeArrowheads="1"/>
        </xdr:cNvSpPr>
      </xdr:nvSpPr>
      <xdr:spPr bwMode="auto">
        <a:xfrm>
          <a:off x="0" y="31519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304800</xdr:colOff>
      <xdr:row>55</xdr:row>
      <xdr:rowOff>124691</xdr:rowOff>
    </xdr:to>
    <xdr:sp macro="" textlink="">
      <xdr:nvSpPr>
        <xdr:cNvPr id="3076" name="AutoShape 4" descr="data:image/png;base64,iVBORw0KGgoAAAANSUhEUgAAABYAAAAUCAYAAACJfM0wAAAABmJLR0QA/wD/AP+gvaeTAAAACXBIWXMAAAsTAAALEwEAmpwYAAAAB3RJTUUH3gQECg0OwYMw9AAAASJJREFUOMvtlD1OBDEMhb8si0i9F4moBiQKxLUpERKukG8zza4pMs4k2QQ4wLqJ/JuX+Nlwk00CgIgQY2Rd13Iuy7OBkf1foffvcYsBqGrYdACOwDBYRKbFYoyklKxG6HaXQ22snb8VXdcVVQ0i4i8uIJrCfdLostnZ57scZ4j97/4jPairPx4VG/2198Dj6570ycDJRARVhUwHy3aKvdavzzvXazlNkh9K8uwywPa8e2uaBzZsCJzpn9c3bES18sdwafjpZHd7Lc7fmsd944aIvWhGkO01X1U1+KS5ntKj9YgPI8rsCKzo/RC0w/K9vTC0hUXew7K8Wb8rZmOdqfbUxb+YyEdolpCqbs5XgzNwQeQz/DV5eVEFIJT4lNJttbfyA4YIZ7ydciOQAAAAAElFTkSuQmCC"/>
        <xdr:cNvSpPr>
          <a:spLocks noChangeAspect="1" noChangeArrowheads="1"/>
        </xdr:cNvSpPr>
      </xdr:nvSpPr>
      <xdr:spPr bwMode="auto">
        <a:xfrm>
          <a:off x="0" y="318793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304800</xdr:colOff>
      <xdr:row>55</xdr:row>
      <xdr:rowOff>124691</xdr:rowOff>
    </xdr:to>
    <xdr:sp macro="" textlink="">
      <xdr:nvSpPr>
        <xdr:cNvPr id="3077" name="AutoShape 5" descr="data:image/png;base64,iVBORw0KGgoAAAANSUhEUgAAACQAAAA1CAYAAAApikmmAAAAAXNSR0IArs4c6QAAAARnQU1BAACxjwv8YQUAAAAJcEhZcwAAFiUAABYlAUlSJPAAAA4FSURBVFhHnVkHlBRVFsU1i8AMHao6TE93I0gekDRkkAXBAAaU9QiSQURQQaIBh2DAFcOqa8aEAQmmVc9Zdc1IFFBB3COuehgGcAAHGCS+vff9+t01zbB6ts68+b9e/aq6dV+s6hqpVErS6bRwpCSTycx+YWGhin8Nj1PH0S92rf+4/xz/Nf1r7LXtfg3+SybNTiLBhdzniWZemDA3ytVn5nrcW+uThKc31zdrrc4v5njaGwHIoCbSBKTAkwQOFqhk5no8O0+n8RBWByn0r6f45/59b5051+hSqTjEY4h0pVNRCYeLJT+/twTyO0g4UCzhIMZge3FCZnQxcu6EzDxXMvqw2Q8HiyUUaJeVurgmrssxmN9OgnXb4l7tJRjojPv2kWi0GYgpNCZLAZDjFovrtJBYuECiwTwJ5dUWJ7+WhDGG8zmvKlZnx1DOftwJSEEkKIlIyIibHQscjkGJhiISj6bEcdpIJFJkAPFfKhkT1zXKSCgurYuayOWXXCyXX9pP+l/SV6641Mw5Vic8djlHb+1l/S6ShvVSeLiAgijwwJgxnNmPhaMKyHVbg6HmICZlACXBkOu2hbKFhOs6csO4MbJj+w7ZubNcysvLZdeunUZ2ctwluz3h3OjMsfLyX3ReWloq5/fqoWwVRp0MECMExjEIFsFQDAxFCKjI+BBRpVIxmKydRKItQb0jUyZeL4cOHZb/d9u/f7/0Pf88mL2WAjJAHMwtKM4NQ7EMQ0WGIZMH4uJGwFCsJRhyZdKE8VJZuV8OHjggByCHDh2Sw4cPy5EjR3R+8OBBFauncG7X7tmzRy7qc54ylIy5ylCBS2CWLQOIDMXAkOv4TGYZcsFQDCZzYLLJE67Xi8vRo/g7ah4bIwHlbtTZNXbct2+vx1B1JqMPcaTJ6ENJWKeV+q8PEKOMDMGH1GTj4SO75fFH/y5DBw2UMSOHy/IvlukN33rzDblzziyZe9cd8vrSJXIEuq3wmVklM+TqgVfJa0sXg6EK6UuGjjGZEc4zPhTJmizjQ2oypy0Ygg/lhWUyfKhsa5lceXl/OalGDal16kny/LPP6NNfO2qEnADdaSfWkGGDBwk52bhhg7Q7p6XUgP6WaVNlT0UFTNZLQnXOVADRUF2JBPM9yRM3kA8wFFcZciOtqvEhG2VkCCbbVrZNRg8fKpFAniTjEXnl5ZeUoVm33wY/q4OLBWX6lMlqyu82fSu9e3SXQO3T5c7ZMw1DnlMXgJ1WRU2lZ7cu0qNrZ0gn+XO3ztKiaUOJ2TzkMcQk7fMhMESnBiAyREAjhlwtQTwlb/7SiwuUoXvuulPq1joDT5mnZiJDm77doDepffopMnvmDGXo4gv7SH7N0+WcZk3k448+lK1bS+WnH3+UHyE08aJXXpIm9RtL1CmE/zAHNjeJkaiSSS8PqQ+FZcpNN3iABmsG5lNaQI8+8rCagknv3nvuVt23GzdIz+5dpc4Zp8rsWTOk4tcKueSi8+XMU0+UXj26Yf9XXadRiojktnHDN9KhDcoNKkMkWk0e0kytPuRo2JduKZUhA6+Umif/CSzVkgUvPK/hPf/JJ3GjkyRQq6Y8eP881X3z9dfSpUOxnHJCDZlx682aMPtd0AeMnSxdOraTnUiuudv6dWuldQtEFwC5SIwxkJHxIU2McGrrQ9MmTdQnWbVyubz4/HOyaOEroHyrXujnn36WlxcskIXwqc2bN6tu/2+/yfvv/VMWYO23GzfquTQZzV0vEZMxCIQ5s2ZKyW23SsmM22R2SYkMumqAFMYSJspgMuYhZYj/jMmoZB5yYapBsnrVKln35Zeybu1alS/XrPZkjXy1bp0+IedWv24t1kLHtUwRPeBT9LNYKCDJqCvNGzeSZo3OzggTYyQQzjh1LOZFmRZXjyHXLZJoGL1JzJEG6E/OwtPVS8QlXRCX+uhhVIeRurOSCZ1T14Bz6FRfaNYyQxNQiyaN5LNPP5Ht27epY5eWbpHt28rktcWvwqkbSdQt9Bjyqr1hKCZhtgBuc4k5BcikAc0VTerXk6cff1yuu2Y0TFlbE1xezdNk3ty58sB99yK/MJcExUUauGbkMJn/1BPSrGF9BZJCqqDJenbvInv37lXTcrPZ/LtNG6Vj22L1oUiUEe6ZzO9DLgDFASju1NVI4pPOmVkiA6+8AjmmpiY4hvZU+Nj0KZMUJG8egtMP6H+p3DGrRBkL5pmEGEI/1bl9sZSVlSkIrXkQbmvWrJI2LVojIROQYUjzEFGltP1AtYfJIsGYdCpuJWNHj1QZOWywjB4xFCyNkrEQjqOGD4FuGI5zn+tGgaHhMmrYED3nGjhx88YNFCzNOuOWm+WZp59CKXpEnkA54vzG8WPBInoml5m6dbaWaT8Ep45EWFxN+zHx+msRurulouJX2V9ZqcVyD3ILE17F7t3yG9qLyn2Vml9UB+G6Sggr/Y4dO+TC3j3BIDI1Citzlq1pdoyFWU5M6WBxzeQhw5DJ1KZBc7XaHz58RJuuZ55+Uj795GOlmZTTB556/DF54/WlKKxHNNn9hrBf9OpCWQxH5Zz9ENsP2w8RFH3NtCG22lMXlQJfg1YlD2npAEMOGLrpxvG40VH59OOPpFH9tDrsbjDD7d/ffadm6IOOsAzRorpNm+Tczp3kXNSpzd9/L5X7K5Wh32s/YmHWsjTu7fOhRIKvIQAEk2mDBkBTb7pR/vPDD+iP+6nDRoN11e4H8PR/6X+ZOjwdnA5P802Dg9Nf2G7cPHWymtAyxPA3QGzrUbWFLWDHqD7k66lZ7dkPmdIRlumTJ2rS61jcRsM/D0VyJjJs6ZYt0rkY0YgwdyDsk7aBpaGDrtKbBxGJw66+SktH3/N7a9hbhgwIK7ZjzDZoGYb4TxnS0mEYmjZpAjLxeunaCcUPTx6ofYbcgbZiG8L33M54BwMYN1BHxl07Wn7ZsV1GDB2sKYDMMdJ2IiD6AVBVhrIO7WdI3zq0hfV8yDp1NsrCMm3yBJSAdVow2VQR0JzZJdq0dQdIAnIA9Loxo+QXZODh6AoUEACMQJrYtRsMobhWb7KqDMViYAiAaLJMYjS1DD7kMTRdGVonXTu29wDVBKCZmuCyDOXJuDE5DAHASDDEAGC1535VEIapYwD5W1hrMq32cGrD0ERlqBvYiDshddY5yMKsRed27ihx5BWGMU22fft2GTV0CBwf7Sn8jSbL+JCPIZqpOobUZJ5T+zI1AbXRt44gnJoNGqt225ZF2lOzV551+wwtiu1atVTdKRDenIAGXTlAdX+CcL4T+Ss3Dx2PIePUOXnI9tRsYZmpGWX7kHXf/sebcu/cu+Wh++/Tvpnbu++8rboH7puHfmml6pYt+0yL7by/3iNffP6ZHMS7GfshOrkBYKR6QIahKg1aOs3ESB9CPxRwZfDAAZqd1yL016PP+QoRt3LFCqMDc1+tRz+0fq32TNStwfg1dGR1zerV8q8P3pPuMC397A8BOp4PsR+KoR8yXy2MvZs0qKeZ2foAE2Kjs1LSGK1JHKYoRPNFP2NnwLUJz08KXJQK+JktGTyXIHIBxdgxapQ1ywKyJqNjxUIFOAE9Dhy06dn10cI+LxPGj9NPLLxYHbQfD//tQXkMlZv9EG/KqBt/7Rh5GS8CzdENMjLt1w5/2ag2yiKo9g4TY04LaxmKg6EEFrP15CeVSTfeIP0v7qtPyvczhvdYNGzjx47xnpwMBeXSfhfijXeCsmc+w1gQljGCOE6U+Z3ath/2o5F2jJEALoB+1wlopDjIyjQVfYI3IyhKLGxMQmHm5lprImumLEMEcSxDceQhw1COD9GptWOkD8H+9AtzUT5dSOoVxNSEzCtkRQVzNvDGPyDoxS2YLBA/iGMZYnFlpmaUZfKQFleYzHFgMjDExfSDVs2byAvPPYsIWi/vIAXwnesDRNAKvFUwvJd/8bksX7ZMlmG+csVyeffdt5FMO+jrtx+MAVc9oGNMZsM+CyiOxWE1T4c256D/2aTfgibCl+ajWftfGzP0Rb3PUyfP3txKFpD5VuQ5tfexIZOp7WuQ63gmU0AhXDRPOrVvKx9+8L4y8yAS4VF0iNV9sOKcI9uTC3r1/F1AuQxVydSZKNOwtyYLwmR1pX3rltrUP/LQg+ir9+mNM1/UIH5ARzBu8QCRXXvzrCNn56b9IKBsg5YJe+PU2bDnZ2EuJiB+RuGrNG/8R7byneXep7w6GWfXhApGsp/0siYzX2FhMq9By/qQ9xrkMA+BoYTHEL/hkJ233nxdFi9aKK8tWSxLly7yjYt0XLLkVXnjtSXy3LPzpWM7vGsxMYINmsWyYRnil5Q4QVmG2OTnOjU/7ZuvH02BmmGP9iJsLpJGuOtrdGEBxoS+NqukoEsWSn2MPM5jfI02JjG5yMy9FKDAINx3ONomPwlXaaEmy7xKp9NRCYU6QorFCeNVKIhGLWTE4RikDhIq8uZF0Fsd17SQEHRhjLreG1XC3jWow9wNneMdwzkB1rDGEgh2AaCW/p8W4jjQUoJBVGg4GL9Z08n5JsLW1gjaWRVGo5GsPnvcpA+8HPB8ndM3sd53nr2+3gPmCoa6Size0Dg1TcafjcwvM1FNkkwDjDwCNWMsI9y3YnVVheeba6gk7bX8a/w6ro1gn78SeVFGqszvV+yv+XMVQTId2P2qv4Hlzin+ddnrZPftGgrPPd5vZ8oQJwaUEe7n6qo7Zud+HV88q1vnP+Y/7l+nUWZ3qhv94r9Y7nH/vp3bdX6Aufu55/jC3gjNZxJlVuc/kRezJ/IiuWus3u7bNbwm9+35/uPU2euk02n5LyV9tGA/W/OxAAAAAElFTkSuQmCC"/>
        <xdr:cNvSpPr>
          <a:spLocks noChangeAspect="1" noChangeArrowheads="1"/>
        </xdr:cNvSpPr>
      </xdr:nvSpPr>
      <xdr:spPr bwMode="auto">
        <a:xfrm>
          <a:off x="0" y="322395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tabSelected="1" zoomScaleNormal="100" workbookViewId="0">
      <selection activeCell="L7" sqref="L7"/>
    </sheetView>
  </sheetViews>
  <sheetFormatPr defaultRowHeight="14.2" x14ac:dyDescent="0.3"/>
  <cols>
    <col min="1" max="1" width="7.296875" customWidth="1"/>
    <col min="2" max="2" width="4.69921875" customWidth="1"/>
    <col min="3" max="3" width="37.296875" customWidth="1"/>
    <col min="4" max="4" width="3.296875" customWidth="1"/>
    <col min="5" max="5" width="37.296875" customWidth="1"/>
    <col min="6" max="7" width="4.69921875" customWidth="1"/>
    <col min="8" max="8" width="5.296875" customWidth="1"/>
    <col min="9" max="9" width="1.59765625" customWidth="1"/>
    <col min="13" max="13" width="17.3984375" customWidth="1"/>
  </cols>
  <sheetData>
    <row r="1" spans="1:13" ht="50.05" customHeight="1" x14ac:dyDescent="1.85">
      <c r="A1" s="60" t="s">
        <v>14</v>
      </c>
      <c r="B1" s="60"/>
      <c r="C1" s="60"/>
      <c r="D1" s="60"/>
      <c r="E1" s="60"/>
      <c r="F1" s="60"/>
      <c r="G1" s="60"/>
      <c r="H1" s="60"/>
      <c r="M1" s="78" t="s">
        <v>67</v>
      </c>
    </row>
    <row r="2" spans="1:13" ht="50.05" customHeight="1" x14ac:dyDescent="0.3">
      <c r="A2" s="61" t="s">
        <v>16</v>
      </c>
      <c r="B2" s="61"/>
      <c r="C2" s="61"/>
      <c r="D2" s="61"/>
      <c r="E2" s="61"/>
      <c r="F2" s="61"/>
      <c r="G2" s="61"/>
      <c r="H2" s="61"/>
      <c r="M2" s="78" t="s">
        <v>67</v>
      </c>
    </row>
    <row r="3" spans="1:13" ht="21" customHeight="1" x14ac:dyDescent="0.3">
      <c r="A3" s="77" t="s">
        <v>68</v>
      </c>
      <c r="B3" s="77"/>
      <c r="C3" s="77"/>
      <c r="D3" s="77"/>
      <c r="E3" s="77"/>
      <c r="F3" s="77"/>
      <c r="G3" s="77"/>
      <c r="H3" s="77"/>
    </row>
    <row r="4" spans="1:13" ht="18" customHeight="1" x14ac:dyDescent="0.3">
      <c r="A4" s="59" t="s">
        <v>17</v>
      </c>
      <c r="B4" s="59"/>
      <c r="C4" s="59"/>
      <c r="D4" s="1"/>
      <c r="E4" s="21" t="s">
        <v>8</v>
      </c>
      <c r="F4" s="22">
        <v>3</v>
      </c>
      <c r="G4" s="22">
        <v>8</v>
      </c>
      <c r="H4" s="22">
        <v>25</v>
      </c>
    </row>
    <row r="5" spans="1:13" ht="18" customHeight="1" x14ac:dyDescent="0.3">
      <c r="A5" s="31" t="s">
        <v>0</v>
      </c>
      <c r="B5" s="31" t="s">
        <v>1</v>
      </c>
      <c r="C5" s="32" t="s">
        <v>2</v>
      </c>
      <c r="D5" s="33">
        <v>1</v>
      </c>
      <c r="E5" s="34" t="s">
        <v>3</v>
      </c>
      <c r="F5" s="56" t="s">
        <v>4</v>
      </c>
      <c r="G5" s="56"/>
      <c r="H5" s="56"/>
    </row>
    <row r="6" spans="1:13" ht="18" customHeight="1" x14ac:dyDescent="0.3">
      <c r="A6" s="38">
        <v>45926</v>
      </c>
      <c r="B6" s="41" t="s">
        <v>24</v>
      </c>
      <c r="C6" s="43" t="s">
        <v>34</v>
      </c>
      <c r="D6" s="37" t="s">
        <v>5</v>
      </c>
      <c r="E6" s="36" t="s">
        <v>35</v>
      </c>
      <c r="F6" s="76"/>
      <c r="G6" s="76"/>
      <c r="H6" s="76">
        <f t="shared" ref="H6:H8" si="0">SUM(F6-G6)</f>
        <v>0</v>
      </c>
    </row>
    <row r="7" spans="1:13" ht="18" customHeight="1" x14ac:dyDescent="0.3">
      <c r="A7" s="38">
        <v>45927</v>
      </c>
      <c r="B7" s="41" t="s">
        <v>10</v>
      </c>
      <c r="C7" s="43" t="s">
        <v>27</v>
      </c>
      <c r="D7" s="37" t="s">
        <v>5</v>
      </c>
      <c r="E7" s="36" t="s">
        <v>22</v>
      </c>
      <c r="F7" s="76"/>
      <c r="G7" s="76"/>
      <c r="H7" s="76">
        <f t="shared" si="0"/>
        <v>0</v>
      </c>
    </row>
    <row r="8" spans="1:13" ht="18" customHeight="1" x14ac:dyDescent="0.3">
      <c r="A8" s="38">
        <v>45927</v>
      </c>
      <c r="B8" s="41" t="s">
        <v>10</v>
      </c>
      <c r="C8" s="43" t="s">
        <v>31</v>
      </c>
      <c r="D8" s="37" t="s">
        <v>5</v>
      </c>
      <c r="E8" s="36" t="s">
        <v>66</v>
      </c>
      <c r="F8" s="76"/>
      <c r="G8" s="76"/>
      <c r="H8" s="76">
        <f t="shared" si="0"/>
        <v>0</v>
      </c>
    </row>
    <row r="9" spans="1:13" ht="18" customHeight="1" x14ac:dyDescent="0.3">
      <c r="A9" s="38">
        <v>45928</v>
      </c>
      <c r="B9" s="41" t="s">
        <v>25</v>
      </c>
      <c r="C9" s="44" t="s">
        <v>9</v>
      </c>
      <c r="D9" s="37" t="s">
        <v>5</v>
      </c>
      <c r="E9" s="36" t="s">
        <v>12</v>
      </c>
      <c r="F9" s="76"/>
      <c r="G9" s="76"/>
      <c r="H9" s="76">
        <f t="shared" ref="H9" si="1">SUM(F9-G9)</f>
        <v>0</v>
      </c>
    </row>
    <row r="10" spans="1:13" ht="18" customHeight="1" x14ac:dyDescent="0.3">
      <c r="A10" s="58" t="s">
        <v>15</v>
      </c>
      <c r="B10" s="58"/>
      <c r="C10" s="62" t="s">
        <v>32</v>
      </c>
      <c r="D10" s="62"/>
      <c r="E10" s="62"/>
      <c r="F10" s="63"/>
      <c r="G10" s="63"/>
      <c r="H10" s="63"/>
    </row>
    <row r="11" spans="1:13" ht="18" customHeight="1" x14ac:dyDescent="0.3">
      <c r="A11" s="31" t="s">
        <v>0</v>
      </c>
      <c r="B11" s="31" t="s">
        <v>1</v>
      </c>
      <c r="C11" s="32" t="s">
        <v>2</v>
      </c>
      <c r="D11" s="33">
        <v>2</v>
      </c>
      <c r="E11" s="34" t="s">
        <v>3</v>
      </c>
      <c r="F11" s="56" t="s">
        <v>4</v>
      </c>
      <c r="G11" s="56"/>
      <c r="H11" s="56"/>
    </row>
    <row r="12" spans="1:13" ht="18" customHeight="1" x14ac:dyDescent="0.3">
      <c r="A12" s="39">
        <v>45932</v>
      </c>
      <c r="B12" s="42" t="s">
        <v>11</v>
      </c>
      <c r="C12" s="45" t="s">
        <v>30</v>
      </c>
      <c r="D12" s="40" t="s">
        <v>5</v>
      </c>
      <c r="E12" s="46" t="s">
        <v>9</v>
      </c>
      <c r="F12" s="76"/>
      <c r="G12" s="76"/>
      <c r="H12" s="76">
        <f t="shared" ref="H12:H15" si="2">SUM(F12-G12)</f>
        <v>0</v>
      </c>
    </row>
    <row r="13" spans="1:13" ht="18" customHeight="1" x14ac:dyDescent="0.3">
      <c r="A13" s="39">
        <v>45934</v>
      </c>
      <c r="B13" s="42" t="s">
        <v>10</v>
      </c>
      <c r="C13" s="45" t="s">
        <v>32</v>
      </c>
      <c r="D13" s="40" t="s">
        <v>5</v>
      </c>
      <c r="E13" s="47" t="s">
        <v>31</v>
      </c>
      <c r="F13" s="76"/>
      <c r="G13" s="76"/>
      <c r="H13" s="76">
        <f t="shared" si="2"/>
        <v>0</v>
      </c>
    </row>
    <row r="14" spans="1:13" ht="18" customHeight="1" x14ac:dyDescent="0.3">
      <c r="A14" s="39">
        <v>45934</v>
      </c>
      <c r="B14" s="42" t="s">
        <v>26</v>
      </c>
      <c r="C14" s="45" t="s">
        <v>12</v>
      </c>
      <c r="D14" s="40" t="s">
        <v>5</v>
      </c>
      <c r="E14" s="47" t="s">
        <v>27</v>
      </c>
      <c r="F14" s="76"/>
      <c r="G14" s="76"/>
      <c r="H14" s="76">
        <f t="shared" si="2"/>
        <v>0</v>
      </c>
    </row>
    <row r="15" spans="1:13" ht="18" customHeight="1" x14ac:dyDescent="0.3">
      <c r="A15" s="39">
        <v>45934</v>
      </c>
      <c r="B15" s="42" t="s">
        <v>11</v>
      </c>
      <c r="C15" s="45" t="s">
        <v>22</v>
      </c>
      <c r="D15" s="40" t="s">
        <v>5</v>
      </c>
      <c r="E15" s="47" t="s">
        <v>28</v>
      </c>
      <c r="F15" s="76"/>
      <c r="G15" s="76"/>
      <c r="H15" s="76">
        <f t="shared" si="2"/>
        <v>0</v>
      </c>
    </row>
    <row r="16" spans="1:13" ht="18" customHeight="1" x14ac:dyDescent="0.3">
      <c r="A16" s="66" t="s">
        <v>15</v>
      </c>
      <c r="B16" s="66"/>
      <c r="C16" s="62" t="s">
        <v>35</v>
      </c>
      <c r="D16" s="62"/>
      <c r="E16" s="62"/>
      <c r="F16" s="63"/>
      <c r="G16" s="63"/>
      <c r="H16" s="63"/>
    </row>
    <row r="17" spans="1:8" ht="18" customHeight="1" x14ac:dyDescent="0.3">
      <c r="A17" s="31" t="s">
        <v>0</v>
      </c>
      <c r="B17" s="31" t="s">
        <v>1</v>
      </c>
      <c r="C17" s="32" t="s">
        <v>2</v>
      </c>
      <c r="D17" s="33">
        <v>3</v>
      </c>
      <c r="E17" s="34" t="s">
        <v>3</v>
      </c>
      <c r="F17" s="56" t="s">
        <v>4</v>
      </c>
      <c r="G17" s="56"/>
      <c r="H17" s="56"/>
    </row>
    <row r="18" spans="1:8" ht="18" customHeight="1" x14ac:dyDescent="0.3">
      <c r="A18" s="38">
        <v>45941</v>
      </c>
      <c r="B18" s="41" t="s">
        <v>10</v>
      </c>
      <c r="C18" s="43" t="s">
        <v>27</v>
      </c>
      <c r="D18" s="37" t="s">
        <v>5</v>
      </c>
      <c r="E18" s="36" t="s">
        <v>35</v>
      </c>
      <c r="F18" s="76"/>
      <c r="G18" s="76"/>
      <c r="H18" s="76">
        <f t="shared" ref="H18:H21" si="3">SUM(F18-G18)</f>
        <v>0</v>
      </c>
    </row>
    <row r="19" spans="1:8" ht="18" customHeight="1" x14ac:dyDescent="0.3">
      <c r="A19" s="38">
        <v>45939</v>
      </c>
      <c r="B19" s="41" t="s">
        <v>11</v>
      </c>
      <c r="C19" s="43" t="s">
        <v>30</v>
      </c>
      <c r="D19" s="37" t="s">
        <v>5</v>
      </c>
      <c r="E19" s="36" t="s">
        <v>13</v>
      </c>
      <c r="F19" s="76"/>
      <c r="G19" s="76"/>
      <c r="H19" s="76">
        <f t="shared" si="3"/>
        <v>0</v>
      </c>
    </row>
    <row r="20" spans="1:8" ht="18" customHeight="1" x14ac:dyDescent="0.3">
      <c r="A20" s="38">
        <v>45942</v>
      </c>
      <c r="B20" s="41" t="s">
        <v>25</v>
      </c>
      <c r="C20" s="44" t="s">
        <v>9</v>
      </c>
      <c r="D20" s="37" t="s">
        <v>5</v>
      </c>
      <c r="E20" s="36" t="s">
        <v>22</v>
      </c>
      <c r="F20" s="76"/>
      <c r="G20" s="76"/>
      <c r="H20" s="76">
        <f t="shared" si="3"/>
        <v>0</v>
      </c>
    </row>
    <row r="21" spans="1:8" ht="18" customHeight="1" x14ac:dyDescent="0.3">
      <c r="A21" s="38">
        <v>45941</v>
      </c>
      <c r="B21" s="41" t="s">
        <v>10</v>
      </c>
      <c r="C21" s="43" t="s">
        <v>31</v>
      </c>
      <c r="D21" s="37" t="s">
        <v>5</v>
      </c>
      <c r="E21" s="36" t="s">
        <v>12</v>
      </c>
      <c r="F21" s="76"/>
      <c r="G21" s="76"/>
      <c r="H21" s="76">
        <f t="shared" si="3"/>
        <v>0</v>
      </c>
    </row>
    <row r="22" spans="1:8" ht="18" customHeight="1" x14ac:dyDescent="0.3">
      <c r="A22" s="58" t="s">
        <v>15</v>
      </c>
      <c r="B22" s="58"/>
      <c r="C22" s="67" t="s">
        <v>28</v>
      </c>
      <c r="D22" s="62"/>
      <c r="E22" s="68"/>
      <c r="F22" s="63"/>
      <c r="G22" s="63"/>
      <c r="H22" s="63"/>
    </row>
    <row r="23" spans="1:8" ht="18" customHeight="1" x14ac:dyDescent="0.3">
      <c r="A23" s="31" t="s">
        <v>0</v>
      </c>
      <c r="B23" s="31" t="s">
        <v>1</v>
      </c>
      <c r="C23" s="32" t="s">
        <v>2</v>
      </c>
      <c r="D23" s="33">
        <v>4</v>
      </c>
      <c r="E23" s="34" t="s">
        <v>3</v>
      </c>
      <c r="F23" s="56" t="s">
        <v>4</v>
      </c>
      <c r="G23" s="56"/>
      <c r="H23" s="56"/>
    </row>
    <row r="24" spans="1:8" ht="18" customHeight="1" x14ac:dyDescent="0.3">
      <c r="A24" s="39">
        <v>45947</v>
      </c>
      <c r="B24" s="42" t="s">
        <v>24</v>
      </c>
      <c r="C24" s="45" t="s">
        <v>28</v>
      </c>
      <c r="D24" s="40" t="s">
        <v>5</v>
      </c>
      <c r="E24" s="47" t="s">
        <v>27</v>
      </c>
      <c r="F24" s="76"/>
      <c r="G24" s="76"/>
      <c r="H24" s="76">
        <f t="shared" ref="H24:H27" si="4">SUM(F24-G24)</f>
        <v>0</v>
      </c>
    </row>
    <row r="25" spans="1:8" ht="18" customHeight="1" x14ac:dyDescent="0.3">
      <c r="A25" s="39">
        <v>45948</v>
      </c>
      <c r="B25" s="42" t="s">
        <v>10</v>
      </c>
      <c r="C25" s="45" t="s">
        <v>13</v>
      </c>
      <c r="D25" s="40" t="s">
        <v>5</v>
      </c>
      <c r="E25" s="46" t="s">
        <v>9</v>
      </c>
      <c r="F25" s="76"/>
      <c r="G25" s="76"/>
      <c r="H25" s="76">
        <f t="shared" si="4"/>
        <v>0</v>
      </c>
    </row>
    <row r="26" spans="1:8" ht="18" customHeight="1" x14ac:dyDescent="0.3">
      <c r="A26" s="39">
        <v>45946</v>
      </c>
      <c r="B26" s="42" t="s">
        <v>11</v>
      </c>
      <c r="C26" s="45" t="s">
        <v>35</v>
      </c>
      <c r="D26" s="40" t="s">
        <v>5</v>
      </c>
      <c r="E26" s="47" t="s">
        <v>31</v>
      </c>
      <c r="F26" s="76"/>
      <c r="G26" s="76"/>
      <c r="H26" s="76">
        <f t="shared" si="4"/>
        <v>0</v>
      </c>
    </row>
    <row r="27" spans="1:8" ht="18" customHeight="1" x14ac:dyDescent="0.3">
      <c r="A27" s="39">
        <v>45948</v>
      </c>
      <c r="B27" s="42" t="s">
        <v>26</v>
      </c>
      <c r="C27" s="45" t="s">
        <v>12</v>
      </c>
      <c r="D27" s="40" t="s">
        <v>5</v>
      </c>
      <c r="E27" s="47" t="s">
        <v>30</v>
      </c>
      <c r="F27" s="76"/>
      <c r="G27" s="76"/>
      <c r="H27" s="76">
        <f t="shared" si="4"/>
        <v>0</v>
      </c>
    </row>
    <row r="28" spans="1:8" ht="18" customHeight="1" x14ac:dyDescent="0.3">
      <c r="A28" s="66" t="s">
        <v>15</v>
      </c>
      <c r="B28" s="66"/>
      <c r="C28" s="62" t="s">
        <v>22</v>
      </c>
      <c r="D28" s="62"/>
      <c r="E28" s="62"/>
      <c r="F28" s="63"/>
      <c r="G28" s="63"/>
      <c r="H28" s="63"/>
    </row>
    <row r="29" spans="1:8" ht="18" customHeight="1" x14ac:dyDescent="0.3">
      <c r="A29" s="31" t="s">
        <v>0</v>
      </c>
      <c r="B29" s="31" t="s">
        <v>1</v>
      </c>
      <c r="C29" s="32" t="s">
        <v>2</v>
      </c>
      <c r="D29" s="33">
        <v>5</v>
      </c>
      <c r="E29" s="34" t="s">
        <v>3</v>
      </c>
      <c r="F29" s="56" t="s">
        <v>4</v>
      </c>
      <c r="G29" s="56"/>
      <c r="H29" s="56"/>
    </row>
    <row r="30" spans="1:8" ht="18" customHeight="1" x14ac:dyDescent="0.3">
      <c r="A30" s="38">
        <v>45956</v>
      </c>
      <c r="B30" s="41" t="s">
        <v>25</v>
      </c>
      <c r="C30" s="44" t="s">
        <v>9</v>
      </c>
      <c r="D30" s="37" t="s">
        <v>5</v>
      </c>
      <c r="E30" s="36" t="s">
        <v>35</v>
      </c>
      <c r="F30" s="76"/>
      <c r="G30" s="76"/>
      <c r="H30" s="76">
        <f t="shared" ref="H30:H33" si="5">SUM(F30-G30)</f>
        <v>0</v>
      </c>
    </row>
    <row r="31" spans="1:8" ht="18" customHeight="1" x14ac:dyDescent="0.3">
      <c r="A31" s="38">
        <v>45955</v>
      </c>
      <c r="B31" s="41" t="s">
        <v>10</v>
      </c>
      <c r="C31" s="43" t="s">
        <v>13</v>
      </c>
      <c r="D31" s="37" t="s">
        <v>5</v>
      </c>
      <c r="E31" s="36" t="s">
        <v>12</v>
      </c>
      <c r="F31" s="76"/>
      <c r="G31" s="76"/>
      <c r="H31" s="76">
        <f t="shared" si="5"/>
        <v>0</v>
      </c>
    </row>
    <row r="32" spans="1:8" ht="18" customHeight="1" x14ac:dyDescent="0.3">
      <c r="A32" s="38">
        <v>45955</v>
      </c>
      <c r="B32" s="41" t="s">
        <v>10</v>
      </c>
      <c r="C32" s="43" t="s">
        <v>31</v>
      </c>
      <c r="D32" s="37" t="s">
        <v>5</v>
      </c>
      <c r="E32" s="36" t="s">
        <v>28</v>
      </c>
      <c r="F32" s="76"/>
      <c r="G32" s="76"/>
      <c r="H32" s="76">
        <f t="shared" si="5"/>
        <v>0</v>
      </c>
    </row>
    <row r="33" spans="1:8" ht="18" customHeight="1" x14ac:dyDescent="0.3">
      <c r="A33" s="38">
        <v>45953</v>
      </c>
      <c r="B33" s="41" t="s">
        <v>11</v>
      </c>
      <c r="C33" s="43" t="s">
        <v>30</v>
      </c>
      <c r="D33" s="37" t="s">
        <v>5</v>
      </c>
      <c r="E33" s="36" t="s">
        <v>22</v>
      </c>
      <c r="F33" s="76"/>
      <c r="G33" s="76"/>
      <c r="H33" s="76">
        <f t="shared" si="5"/>
        <v>0</v>
      </c>
    </row>
    <row r="34" spans="1:8" ht="18" customHeight="1" x14ac:dyDescent="0.3">
      <c r="A34" s="58" t="s">
        <v>15</v>
      </c>
      <c r="B34" s="58"/>
      <c r="C34" s="62" t="s">
        <v>27</v>
      </c>
      <c r="D34" s="62"/>
      <c r="E34" s="62"/>
      <c r="F34" s="63"/>
      <c r="G34" s="63"/>
      <c r="H34" s="63"/>
    </row>
    <row r="35" spans="1:8" ht="18" customHeight="1" x14ac:dyDescent="0.3">
      <c r="A35" s="31" t="s">
        <v>0</v>
      </c>
      <c r="B35" s="31" t="s">
        <v>1</v>
      </c>
      <c r="C35" s="32" t="s">
        <v>2</v>
      </c>
      <c r="D35" s="33">
        <v>6</v>
      </c>
      <c r="E35" s="34" t="s">
        <v>3</v>
      </c>
      <c r="F35" s="56" t="s">
        <v>4</v>
      </c>
      <c r="G35" s="56"/>
      <c r="H35" s="56"/>
    </row>
    <row r="36" spans="1:8" ht="18" customHeight="1" x14ac:dyDescent="0.3">
      <c r="A36" s="39">
        <v>45961</v>
      </c>
      <c r="B36" s="42" t="s">
        <v>24</v>
      </c>
      <c r="C36" s="45" t="s">
        <v>34</v>
      </c>
      <c r="D36" s="40" t="s">
        <v>5</v>
      </c>
      <c r="E36" s="46" t="s">
        <v>9</v>
      </c>
      <c r="F36" s="76"/>
      <c r="G36" s="76"/>
      <c r="H36" s="76">
        <f t="shared" ref="H36:H39" si="6">SUM(F36-G36)</f>
        <v>0</v>
      </c>
    </row>
    <row r="37" spans="1:8" ht="18" customHeight="1" x14ac:dyDescent="0.3">
      <c r="A37" s="39">
        <v>45960</v>
      </c>
      <c r="B37" s="42" t="s">
        <v>11</v>
      </c>
      <c r="C37" s="45" t="s">
        <v>35</v>
      </c>
      <c r="D37" s="40" t="s">
        <v>5</v>
      </c>
      <c r="E37" s="47" t="s">
        <v>30</v>
      </c>
      <c r="F37" s="76"/>
      <c r="G37" s="76"/>
      <c r="H37" s="76">
        <f t="shared" si="6"/>
        <v>0</v>
      </c>
    </row>
    <row r="38" spans="1:8" ht="18" customHeight="1" x14ac:dyDescent="0.3">
      <c r="A38" s="39">
        <v>45962</v>
      </c>
      <c r="B38" s="42" t="s">
        <v>11</v>
      </c>
      <c r="C38" s="45" t="s">
        <v>22</v>
      </c>
      <c r="D38" s="40" t="s">
        <v>5</v>
      </c>
      <c r="E38" s="47" t="s">
        <v>12</v>
      </c>
      <c r="F38" s="76"/>
      <c r="G38" s="76"/>
      <c r="H38" s="76">
        <f t="shared" si="6"/>
        <v>0</v>
      </c>
    </row>
    <row r="39" spans="1:8" ht="18" customHeight="1" x14ac:dyDescent="0.3">
      <c r="A39" s="39">
        <v>45962</v>
      </c>
      <c r="B39" s="42" t="s">
        <v>10</v>
      </c>
      <c r="C39" s="45" t="s">
        <v>27</v>
      </c>
      <c r="D39" s="40" t="s">
        <v>5</v>
      </c>
      <c r="E39" s="47" t="s">
        <v>13</v>
      </c>
      <c r="F39" s="76"/>
      <c r="G39" s="76"/>
      <c r="H39" s="76">
        <f t="shared" si="6"/>
        <v>0</v>
      </c>
    </row>
    <row r="40" spans="1:8" ht="18" customHeight="1" x14ac:dyDescent="0.3">
      <c r="A40" s="66" t="s">
        <v>15</v>
      </c>
      <c r="B40" s="66"/>
      <c r="C40" s="62" t="s">
        <v>31</v>
      </c>
      <c r="D40" s="62"/>
      <c r="E40" s="62"/>
      <c r="F40" s="63"/>
      <c r="G40" s="63"/>
      <c r="H40" s="63"/>
    </row>
    <row r="41" spans="1:8" ht="11.05" customHeight="1" x14ac:dyDescent="0.3">
      <c r="A41" s="28"/>
      <c r="B41" s="29"/>
      <c r="C41" s="35"/>
      <c r="D41" s="30"/>
      <c r="E41" s="35"/>
      <c r="F41" s="20"/>
      <c r="G41" s="20"/>
      <c r="H41" s="20"/>
    </row>
    <row r="42" spans="1:8" ht="16.399999999999999" customHeight="1" x14ac:dyDescent="0.3">
      <c r="A42" s="57"/>
      <c r="B42" s="57"/>
      <c r="C42" s="57"/>
      <c r="D42" s="57"/>
      <c r="E42" s="57"/>
      <c r="F42" s="57"/>
      <c r="G42" s="57"/>
      <c r="H42" s="57"/>
    </row>
    <row r="43" spans="1:8" ht="59.05" customHeight="1" x14ac:dyDescent="1.85">
      <c r="A43" s="60" t="s">
        <v>14</v>
      </c>
      <c r="B43" s="60"/>
      <c r="C43" s="60"/>
      <c r="D43" s="60"/>
      <c r="E43" s="60"/>
      <c r="F43" s="60"/>
      <c r="G43" s="60"/>
      <c r="H43" s="60"/>
    </row>
    <row r="44" spans="1:8" ht="59.05" customHeight="1" x14ac:dyDescent="0.3">
      <c r="A44" s="61" t="s">
        <v>16</v>
      </c>
      <c r="B44" s="61"/>
      <c r="C44" s="61"/>
      <c r="D44" s="61"/>
      <c r="E44" s="61"/>
      <c r="F44" s="61"/>
      <c r="G44" s="61"/>
      <c r="H44" s="61"/>
    </row>
    <row r="45" spans="1:8" ht="18" customHeight="1" x14ac:dyDescent="0.3">
      <c r="A45" s="59" t="s">
        <v>18</v>
      </c>
      <c r="B45" s="59"/>
      <c r="C45" s="59"/>
      <c r="D45" s="1"/>
      <c r="E45" s="21"/>
      <c r="F45" s="22"/>
      <c r="G45" s="22"/>
      <c r="H45" s="22"/>
    </row>
    <row r="46" spans="1:8" ht="18" customHeight="1" x14ac:dyDescent="0.3">
      <c r="A46" s="31" t="s">
        <v>0</v>
      </c>
      <c r="B46" s="31" t="s">
        <v>1</v>
      </c>
      <c r="C46" s="32" t="s">
        <v>2</v>
      </c>
      <c r="D46" s="33">
        <v>7</v>
      </c>
      <c r="E46" s="34" t="s">
        <v>3</v>
      </c>
      <c r="F46" s="56" t="s">
        <v>4</v>
      </c>
      <c r="G46" s="56"/>
      <c r="H46" s="56"/>
    </row>
    <row r="47" spans="1:8" ht="18" customHeight="1" x14ac:dyDescent="0.3">
      <c r="A47" s="38">
        <v>45967</v>
      </c>
      <c r="B47" s="41" t="s">
        <v>11</v>
      </c>
      <c r="C47" s="43" t="s">
        <v>30</v>
      </c>
      <c r="D47" s="37" t="s">
        <v>5</v>
      </c>
      <c r="E47" s="36" t="s">
        <v>34</v>
      </c>
      <c r="F47" s="76"/>
      <c r="G47" s="76"/>
      <c r="H47" s="76">
        <f t="shared" ref="H47:H50" si="7">SUM(F47-G47)</f>
        <v>0</v>
      </c>
    </row>
    <row r="48" spans="1:8" ht="18" customHeight="1" x14ac:dyDescent="0.3">
      <c r="A48" s="38">
        <v>45969</v>
      </c>
      <c r="B48" s="41" t="s">
        <v>10</v>
      </c>
      <c r="C48" s="43" t="s">
        <v>13</v>
      </c>
      <c r="D48" s="37" t="s">
        <v>5</v>
      </c>
      <c r="E48" s="36" t="s">
        <v>22</v>
      </c>
      <c r="F48" s="76"/>
      <c r="G48" s="76"/>
      <c r="H48" s="76">
        <f t="shared" si="7"/>
        <v>0</v>
      </c>
    </row>
    <row r="49" spans="1:8" ht="18" customHeight="1" x14ac:dyDescent="0.3">
      <c r="A49" s="38">
        <v>45969</v>
      </c>
      <c r="B49" s="41" t="s">
        <v>26</v>
      </c>
      <c r="C49" s="43" t="s">
        <v>12</v>
      </c>
      <c r="D49" s="37" t="s">
        <v>5</v>
      </c>
      <c r="E49" s="36" t="s">
        <v>35</v>
      </c>
      <c r="F49" s="76"/>
      <c r="G49" s="76"/>
      <c r="H49" s="76">
        <f t="shared" si="7"/>
        <v>0</v>
      </c>
    </row>
    <row r="50" spans="1:8" ht="18" customHeight="1" x14ac:dyDescent="0.3">
      <c r="A50" s="38">
        <v>45969</v>
      </c>
      <c r="B50" s="41" t="s">
        <v>10</v>
      </c>
      <c r="C50" s="43" t="s">
        <v>31</v>
      </c>
      <c r="D50" s="37" t="s">
        <v>5</v>
      </c>
      <c r="E50" s="36" t="s">
        <v>27</v>
      </c>
      <c r="F50" s="76"/>
      <c r="G50" s="76"/>
      <c r="H50" s="76">
        <f t="shared" si="7"/>
        <v>0</v>
      </c>
    </row>
    <row r="51" spans="1:8" ht="18" customHeight="1" x14ac:dyDescent="0.3">
      <c r="A51" s="58" t="s">
        <v>15</v>
      </c>
      <c r="B51" s="58"/>
      <c r="C51" s="69" t="s">
        <v>9</v>
      </c>
      <c r="D51" s="69"/>
      <c r="E51" s="69"/>
      <c r="F51" s="63"/>
      <c r="G51" s="63"/>
      <c r="H51" s="63"/>
    </row>
    <row r="52" spans="1:8" ht="18" customHeight="1" x14ac:dyDescent="0.3">
      <c r="A52" s="31" t="s">
        <v>0</v>
      </c>
      <c r="B52" s="31" t="s">
        <v>1</v>
      </c>
      <c r="C52" s="32" t="s">
        <v>2</v>
      </c>
      <c r="D52" s="33">
        <v>8</v>
      </c>
      <c r="E52" s="34" t="s">
        <v>3</v>
      </c>
      <c r="F52" s="56" t="s">
        <v>4</v>
      </c>
      <c r="G52" s="56"/>
      <c r="H52" s="56"/>
    </row>
    <row r="53" spans="1:8" ht="18" customHeight="1" x14ac:dyDescent="0.3">
      <c r="A53" s="39">
        <v>45974</v>
      </c>
      <c r="B53" s="42" t="s">
        <v>11</v>
      </c>
      <c r="C53" s="45" t="s">
        <v>35</v>
      </c>
      <c r="D53" s="40" t="s">
        <v>5</v>
      </c>
      <c r="E53" s="47" t="s">
        <v>22</v>
      </c>
      <c r="F53" s="76"/>
      <c r="G53" s="76"/>
      <c r="H53" s="76">
        <f t="shared" ref="H53:H56" si="8">SUM(F53-G53)</f>
        <v>0</v>
      </c>
    </row>
    <row r="54" spans="1:8" ht="18" customHeight="1" x14ac:dyDescent="0.3">
      <c r="A54" s="39">
        <v>45976</v>
      </c>
      <c r="B54" s="42" t="s">
        <v>10</v>
      </c>
      <c r="C54" s="45" t="s">
        <v>27</v>
      </c>
      <c r="D54" s="40" t="s">
        <v>5</v>
      </c>
      <c r="E54" s="47" t="s">
        <v>30</v>
      </c>
      <c r="F54" s="76"/>
      <c r="G54" s="76"/>
      <c r="H54" s="76">
        <f t="shared" si="8"/>
        <v>0</v>
      </c>
    </row>
    <row r="55" spans="1:8" ht="18" customHeight="1" x14ac:dyDescent="0.3">
      <c r="A55" s="39">
        <v>45975</v>
      </c>
      <c r="B55" s="42" t="s">
        <v>24</v>
      </c>
      <c r="C55" s="45" t="s">
        <v>34</v>
      </c>
      <c r="D55" s="40" t="s">
        <v>5</v>
      </c>
      <c r="E55" s="47" t="s">
        <v>13</v>
      </c>
      <c r="F55" s="76"/>
      <c r="G55" s="76"/>
      <c r="H55" s="76">
        <f t="shared" si="8"/>
        <v>0</v>
      </c>
    </row>
    <row r="56" spans="1:8" ht="18" customHeight="1" x14ac:dyDescent="0.3">
      <c r="A56" s="39">
        <v>45976</v>
      </c>
      <c r="B56" s="42" t="s">
        <v>10</v>
      </c>
      <c r="C56" s="45" t="s">
        <v>36</v>
      </c>
      <c r="D56" s="40" t="s">
        <v>5</v>
      </c>
      <c r="E56" s="46" t="s">
        <v>9</v>
      </c>
      <c r="F56" s="76"/>
      <c r="G56" s="76"/>
      <c r="H56" s="76">
        <f t="shared" si="8"/>
        <v>0</v>
      </c>
    </row>
    <row r="57" spans="1:8" ht="18" customHeight="1" x14ac:dyDescent="0.3">
      <c r="A57" s="66" t="s">
        <v>15</v>
      </c>
      <c r="B57" s="66"/>
      <c r="C57" s="62" t="s">
        <v>12</v>
      </c>
      <c r="D57" s="62"/>
      <c r="E57" s="62"/>
      <c r="F57" s="63"/>
      <c r="G57" s="63"/>
      <c r="H57" s="63"/>
    </row>
    <row r="58" spans="1:8" ht="18" customHeight="1" x14ac:dyDescent="0.3">
      <c r="A58" s="31" t="s">
        <v>0</v>
      </c>
      <c r="B58" s="31" t="s">
        <v>1</v>
      </c>
      <c r="C58" s="32" t="s">
        <v>2</v>
      </c>
      <c r="D58" s="33">
        <v>9</v>
      </c>
      <c r="E58" s="34" t="s">
        <v>3</v>
      </c>
      <c r="F58" s="56" t="s">
        <v>4</v>
      </c>
      <c r="G58" s="56"/>
      <c r="H58" s="56"/>
    </row>
    <row r="59" spans="1:8" ht="18" customHeight="1" x14ac:dyDescent="0.3">
      <c r="A59" s="38">
        <v>45983</v>
      </c>
      <c r="B59" s="41" t="s">
        <v>11</v>
      </c>
      <c r="C59" s="43" t="s">
        <v>22</v>
      </c>
      <c r="D59" s="37" t="s">
        <v>5</v>
      </c>
      <c r="E59" s="36" t="s">
        <v>36</v>
      </c>
      <c r="F59" s="76"/>
      <c r="G59" s="76"/>
      <c r="H59" s="76">
        <f t="shared" ref="H59:H62" si="9">SUM(F59-G59)</f>
        <v>0</v>
      </c>
    </row>
    <row r="60" spans="1:8" ht="18" customHeight="1" x14ac:dyDescent="0.3">
      <c r="A60" s="38">
        <v>45984</v>
      </c>
      <c r="B60" s="41" t="s">
        <v>25</v>
      </c>
      <c r="C60" s="44" t="s">
        <v>9</v>
      </c>
      <c r="D60" s="37" t="s">
        <v>5</v>
      </c>
      <c r="E60" s="36" t="s">
        <v>27</v>
      </c>
      <c r="F60" s="76"/>
      <c r="G60" s="76"/>
      <c r="H60" s="76">
        <f t="shared" si="9"/>
        <v>0</v>
      </c>
    </row>
    <row r="61" spans="1:8" ht="18" customHeight="1" x14ac:dyDescent="0.3">
      <c r="A61" s="38">
        <v>45983</v>
      </c>
      <c r="B61" s="41" t="s">
        <v>26</v>
      </c>
      <c r="C61" s="43" t="s">
        <v>12</v>
      </c>
      <c r="D61" s="37" t="s">
        <v>5</v>
      </c>
      <c r="E61" s="36" t="s">
        <v>34</v>
      </c>
      <c r="F61" s="76"/>
      <c r="G61" s="76"/>
      <c r="H61" s="76">
        <f t="shared" si="9"/>
        <v>0</v>
      </c>
    </row>
    <row r="62" spans="1:8" ht="18" customHeight="1" x14ac:dyDescent="0.3">
      <c r="A62" s="38">
        <v>45983</v>
      </c>
      <c r="B62" s="41" t="s">
        <v>10</v>
      </c>
      <c r="C62" s="43" t="s">
        <v>13</v>
      </c>
      <c r="D62" s="37" t="s">
        <v>5</v>
      </c>
      <c r="E62" s="36" t="s">
        <v>35</v>
      </c>
      <c r="F62" s="76"/>
      <c r="G62" s="76"/>
      <c r="H62" s="76">
        <f t="shared" si="9"/>
        <v>0</v>
      </c>
    </row>
    <row r="63" spans="1:8" ht="18" customHeight="1" x14ac:dyDescent="0.3">
      <c r="A63" s="58" t="s">
        <v>15</v>
      </c>
      <c r="B63" s="58"/>
      <c r="C63" s="62" t="s">
        <v>30</v>
      </c>
      <c r="D63" s="62"/>
      <c r="E63" s="62"/>
      <c r="F63" s="63"/>
      <c r="G63" s="63"/>
      <c r="H63" s="63"/>
    </row>
    <row r="64" spans="1:8" ht="6" customHeight="1" x14ac:dyDescent="0.3">
      <c r="A64" s="65"/>
      <c r="B64" s="65"/>
      <c r="C64" s="65"/>
      <c r="D64" s="65"/>
      <c r="E64" s="65"/>
      <c r="F64" s="65"/>
      <c r="G64" s="65"/>
      <c r="H64" s="65"/>
    </row>
    <row r="65" spans="1:8" ht="18" customHeight="1" x14ac:dyDescent="0.3">
      <c r="A65" s="31" t="s">
        <v>0</v>
      </c>
      <c r="B65" s="31" t="s">
        <v>1</v>
      </c>
      <c r="C65" s="32" t="s">
        <v>3</v>
      </c>
      <c r="D65" s="33">
        <v>1</v>
      </c>
      <c r="E65" s="34" t="s">
        <v>57</v>
      </c>
      <c r="F65" s="56" t="s">
        <v>4</v>
      </c>
      <c r="G65" s="56"/>
      <c r="H65" s="56"/>
    </row>
    <row r="66" spans="1:8" ht="18" customHeight="1" x14ac:dyDescent="0.3">
      <c r="A66" s="39">
        <v>45988</v>
      </c>
      <c r="B66" s="42" t="s">
        <v>11</v>
      </c>
      <c r="C66" s="45" t="s">
        <v>35</v>
      </c>
      <c r="D66" s="40" t="s">
        <v>5</v>
      </c>
      <c r="E66" s="47" t="s">
        <v>34</v>
      </c>
      <c r="F66" s="76"/>
      <c r="G66" s="76"/>
      <c r="H66" s="76">
        <f t="shared" ref="H66:H69" si="10">SUM(F66-G66)</f>
        <v>0</v>
      </c>
    </row>
    <row r="67" spans="1:8" ht="18" customHeight="1" x14ac:dyDescent="0.3">
      <c r="A67" s="39">
        <v>45990</v>
      </c>
      <c r="B67" s="42" t="s">
        <v>11</v>
      </c>
      <c r="C67" s="45" t="s">
        <v>22</v>
      </c>
      <c r="D67" s="40" t="s">
        <v>5</v>
      </c>
      <c r="E67" s="47" t="s">
        <v>27</v>
      </c>
      <c r="F67" s="76"/>
      <c r="G67" s="76"/>
      <c r="H67" s="76">
        <f t="shared" si="10"/>
        <v>0</v>
      </c>
    </row>
    <row r="68" spans="1:8" ht="18" customHeight="1" x14ac:dyDescent="0.3">
      <c r="A68" s="39">
        <v>45988</v>
      </c>
      <c r="B68" s="42" t="s">
        <v>11</v>
      </c>
      <c r="C68" s="45" t="s">
        <v>30</v>
      </c>
      <c r="D68" s="40" t="s">
        <v>5</v>
      </c>
      <c r="E68" s="47" t="s">
        <v>31</v>
      </c>
      <c r="F68" s="76"/>
      <c r="G68" s="76"/>
      <c r="H68" s="76">
        <f t="shared" si="10"/>
        <v>0</v>
      </c>
    </row>
    <row r="69" spans="1:8" ht="18" customHeight="1" x14ac:dyDescent="0.3">
      <c r="A69" s="39">
        <v>45990</v>
      </c>
      <c r="B69" s="42" t="s">
        <v>26</v>
      </c>
      <c r="C69" s="45" t="s">
        <v>12</v>
      </c>
      <c r="D69" s="40" t="s">
        <v>5</v>
      </c>
      <c r="E69" s="46" t="s">
        <v>9</v>
      </c>
      <c r="F69" s="76"/>
      <c r="G69" s="76"/>
      <c r="H69" s="76">
        <f t="shared" si="10"/>
        <v>0</v>
      </c>
    </row>
    <row r="70" spans="1:8" ht="18" customHeight="1" x14ac:dyDescent="0.3">
      <c r="A70" s="66" t="s">
        <v>15</v>
      </c>
      <c r="B70" s="66"/>
      <c r="C70" s="62" t="s">
        <v>32</v>
      </c>
      <c r="D70" s="62"/>
      <c r="E70" s="62"/>
      <c r="F70" s="63"/>
      <c r="G70" s="63"/>
      <c r="H70" s="63"/>
    </row>
    <row r="71" spans="1:8" ht="18" customHeight="1" x14ac:dyDescent="0.3">
      <c r="A71" s="31" t="s">
        <v>0</v>
      </c>
      <c r="B71" s="31" t="s">
        <v>1</v>
      </c>
      <c r="C71" s="32" t="s">
        <v>3</v>
      </c>
      <c r="D71" s="33">
        <v>2</v>
      </c>
      <c r="E71" s="34" t="s">
        <v>58</v>
      </c>
      <c r="F71" s="56" t="s">
        <v>4</v>
      </c>
      <c r="G71" s="56"/>
      <c r="H71" s="56"/>
    </row>
    <row r="72" spans="1:8" ht="18" customHeight="1" x14ac:dyDescent="0.3">
      <c r="A72" s="38">
        <v>45998</v>
      </c>
      <c r="B72" s="41" t="s">
        <v>25</v>
      </c>
      <c r="C72" s="44" t="s">
        <v>9</v>
      </c>
      <c r="D72" s="37" t="s">
        <v>5</v>
      </c>
      <c r="E72" s="36" t="s">
        <v>30</v>
      </c>
      <c r="F72" s="76"/>
      <c r="G72" s="76"/>
      <c r="H72" s="76">
        <f t="shared" ref="H72:H75" si="11">SUM(F72-G72)</f>
        <v>0</v>
      </c>
    </row>
    <row r="73" spans="1:8" ht="18" customHeight="1" x14ac:dyDescent="0.3">
      <c r="A73" s="38">
        <v>45997</v>
      </c>
      <c r="B73" s="41" t="s">
        <v>10</v>
      </c>
      <c r="C73" s="43" t="s">
        <v>27</v>
      </c>
      <c r="D73" s="37" t="s">
        <v>5</v>
      </c>
      <c r="E73" s="36" t="s">
        <v>12</v>
      </c>
      <c r="F73" s="76"/>
      <c r="G73" s="76"/>
      <c r="H73" s="76">
        <f t="shared" si="11"/>
        <v>0</v>
      </c>
    </row>
    <row r="74" spans="1:8" ht="18" customHeight="1" x14ac:dyDescent="0.3">
      <c r="A74" s="38">
        <v>45997</v>
      </c>
      <c r="B74" s="41" t="s">
        <v>10</v>
      </c>
      <c r="C74" s="43" t="s">
        <v>31</v>
      </c>
      <c r="D74" s="37" t="s">
        <v>5</v>
      </c>
      <c r="E74" s="36" t="s">
        <v>13</v>
      </c>
      <c r="F74" s="76"/>
      <c r="G74" s="76"/>
      <c r="H74" s="76">
        <f t="shared" si="11"/>
        <v>0</v>
      </c>
    </row>
    <row r="75" spans="1:8" ht="18" customHeight="1" x14ac:dyDescent="0.3">
      <c r="A75" s="38">
        <v>45996</v>
      </c>
      <c r="B75" s="41" t="s">
        <v>24</v>
      </c>
      <c r="C75" s="43" t="s">
        <v>34</v>
      </c>
      <c r="D75" s="37" t="s">
        <v>5</v>
      </c>
      <c r="E75" s="36" t="s">
        <v>22</v>
      </c>
      <c r="F75" s="76"/>
      <c r="G75" s="76"/>
      <c r="H75" s="76">
        <f t="shared" si="11"/>
        <v>0</v>
      </c>
    </row>
    <row r="76" spans="1:8" ht="18" customHeight="1" x14ac:dyDescent="0.3">
      <c r="A76" s="58" t="s">
        <v>15</v>
      </c>
      <c r="B76" s="58"/>
      <c r="C76" s="64" t="s">
        <v>35</v>
      </c>
      <c r="D76" s="64"/>
      <c r="E76" s="64"/>
      <c r="F76" s="63"/>
      <c r="G76" s="63"/>
      <c r="H76" s="63"/>
    </row>
    <row r="77" spans="1:8" ht="18" customHeight="1" x14ac:dyDescent="0.3">
      <c r="A77" s="31" t="s">
        <v>0</v>
      </c>
      <c r="B77" s="31" t="s">
        <v>1</v>
      </c>
      <c r="C77" s="32" t="s">
        <v>3</v>
      </c>
      <c r="D77" s="33">
        <v>3</v>
      </c>
      <c r="E77" s="34" t="s">
        <v>59</v>
      </c>
      <c r="F77" s="56" t="s">
        <v>4</v>
      </c>
      <c r="G77" s="56"/>
      <c r="H77" s="56"/>
    </row>
    <row r="78" spans="1:8" ht="18" customHeight="1" x14ac:dyDescent="0.3">
      <c r="A78" s="39">
        <v>46004</v>
      </c>
      <c r="B78" s="42" t="s">
        <v>10</v>
      </c>
      <c r="C78" s="45" t="s">
        <v>13</v>
      </c>
      <c r="D78" s="40" t="s">
        <v>5</v>
      </c>
      <c r="E78" s="47" t="s">
        <v>30</v>
      </c>
      <c r="F78" s="76"/>
      <c r="G78" s="76"/>
      <c r="H78" s="76">
        <f t="shared" ref="H78:H81" si="12">SUM(F78-G78)</f>
        <v>0</v>
      </c>
    </row>
    <row r="79" spans="1:8" ht="18" customHeight="1" x14ac:dyDescent="0.3">
      <c r="A79" s="39">
        <v>46004</v>
      </c>
      <c r="B79" s="42" t="s">
        <v>11</v>
      </c>
      <c r="C79" s="45" t="s">
        <v>22</v>
      </c>
      <c r="D79" s="40" t="s">
        <v>5</v>
      </c>
      <c r="E79" s="46" t="s">
        <v>9</v>
      </c>
      <c r="F79" s="76"/>
      <c r="G79" s="76"/>
      <c r="H79" s="76">
        <f t="shared" si="12"/>
        <v>0</v>
      </c>
    </row>
    <row r="80" spans="1:8" ht="18" customHeight="1" x14ac:dyDescent="0.3">
      <c r="A80" s="39">
        <v>46004</v>
      </c>
      <c r="B80" s="42" t="s">
        <v>26</v>
      </c>
      <c r="C80" s="45" t="s">
        <v>12</v>
      </c>
      <c r="D80" s="40" t="s">
        <v>5</v>
      </c>
      <c r="E80" s="47" t="s">
        <v>31</v>
      </c>
      <c r="F80" s="76"/>
      <c r="G80" s="76"/>
      <c r="H80" s="76">
        <f t="shared" si="12"/>
        <v>0</v>
      </c>
    </row>
    <row r="81" spans="1:8" ht="18" customHeight="1" x14ac:dyDescent="0.3">
      <c r="A81" s="39">
        <v>46002</v>
      </c>
      <c r="B81" s="42" t="s">
        <v>11</v>
      </c>
      <c r="C81" s="45" t="s">
        <v>35</v>
      </c>
      <c r="D81" s="40" t="s">
        <v>5</v>
      </c>
      <c r="E81" s="47" t="s">
        <v>27</v>
      </c>
      <c r="F81" s="76"/>
      <c r="G81" s="76"/>
      <c r="H81" s="76">
        <f t="shared" si="12"/>
        <v>0</v>
      </c>
    </row>
    <row r="82" spans="1:8" ht="18" customHeight="1" x14ac:dyDescent="0.3">
      <c r="A82" s="66" t="s">
        <v>15</v>
      </c>
      <c r="B82" s="66"/>
      <c r="C82" s="62" t="s">
        <v>34</v>
      </c>
      <c r="D82" s="62"/>
      <c r="E82" s="62"/>
      <c r="F82" s="63"/>
      <c r="G82" s="63"/>
      <c r="H82" s="63"/>
    </row>
    <row r="83" spans="1:8" ht="11.05" customHeight="1" x14ac:dyDescent="0.3">
      <c r="A83" s="28"/>
      <c r="B83" s="29"/>
      <c r="C83" s="35"/>
      <c r="D83" s="30"/>
      <c r="E83" s="35"/>
      <c r="F83" s="20"/>
      <c r="G83" s="20"/>
      <c r="H83" s="20"/>
    </row>
    <row r="84" spans="1:8" ht="18" customHeight="1" x14ac:dyDescent="0.3">
      <c r="A84" s="57"/>
      <c r="B84" s="57"/>
      <c r="C84" s="57"/>
      <c r="D84" s="57"/>
      <c r="E84" s="57"/>
      <c r="F84" s="57"/>
      <c r="G84" s="57"/>
      <c r="H84" s="57"/>
    </row>
    <row r="85" spans="1:8" ht="61.25" customHeight="1" x14ac:dyDescent="1.85">
      <c r="A85" s="60" t="s">
        <v>14</v>
      </c>
      <c r="B85" s="60"/>
      <c r="C85" s="60"/>
      <c r="D85" s="60"/>
      <c r="E85" s="60"/>
      <c r="F85" s="60"/>
      <c r="G85" s="60"/>
      <c r="H85" s="60"/>
    </row>
    <row r="86" spans="1:8" ht="61.25" customHeight="1" x14ac:dyDescent="0.3">
      <c r="A86" s="61" t="s">
        <v>16</v>
      </c>
      <c r="B86" s="61"/>
      <c r="C86" s="61"/>
      <c r="D86" s="61"/>
      <c r="E86" s="61"/>
      <c r="F86" s="61"/>
      <c r="G86" s="61"/>
      <c r="H86" s="61"/>
    </row>
    <row r="87" spans="1:8" ht="18" customHeight="1" x14ac:dyDescent="0.3">
      <c r="A87" s="59" t="s">
        <v>19</v>
      </c>
      <c r="B87" s="59"/>
      <c r="C87" s="59"/>
      <c r="D87" s="1"/>
      <c r="E87" s="21"/>
      <c r="F87" s="22"/>
      <c r="G87" s="22"/>
      <c r="H87" s="22"/>
    </row>
    <row r="88" spans="1:8" ht="18" customHeight="1" x14ac:dyDescent="0.3">
      <c r="A88" s="31" t="s">
        <v>0</v>
      </c>
      <c r="B88" s="31" t="s">
        <v>1</v>
      </c>
      <c r="C88" s="32" t="s">
        <v>3</v>
      </c>
      <c r="D88" s="33">
        <v>4</v>
      </c>
      <c r="E88" s="34" t="s">
        <v>60</v>
      </c>
      <c r="F88" s="56" t="s">
        <v>4</v>
      </c>
      <c r="G88" s="56"/>
      <c r="H88" s="56"/>
    </row>
    <row r="89" spans="1:8" ht="18" customHeight="1" x14ac:dyDescent="0.3">
      <c r="A89" s="38">
        <v>46012</v>
      </c>
      <c r="B89" s="41" t="s">
        <v>25</v>
      </c>
      <c r="C89" s="44" t="s">
        <v>9</v>
      </c>
      <c r="D89" s="37" t="s">
        <v>5</v>
      </c>
      <c r="E89" s="36" t="s">
        <v>13</v>
      </c>
      <c r="F89" s="76"/>
      <c r="G89" s="76"/>
      <c r="H89" s="76">
        <f t="shared" ref="H89:H92" si="13">SUM(F89-G89)</f>
        <v>0</v>
      </c>
    </row>
    <row r="90" spans="1:8" ht="18" customHeight="1" x14ac:dyDescent="0.3">
      <c r="A90" s="38">
        <v>46009</v>
      </c>
      <c r="B90" s="41" t="s">
        <v>11</v>
      </c>
      <c r="C90" s="43" t="s">
        <v>30</v>
      </c>
      <c r="D90" s="37" t="s">
        <v>5</v>
      </c>
      <c r="E90" s="36" t="s">
        <v>12</v>
      </c>
      <c r="F90" s="76"/>
      <c r="G90" s="76"/>
      <c r="H90" s="76">
        <f t="shared" si="13"/>
        <v>0</v>
      </c>
    </row>
    <row r="91" spans="1:8" ht="18" customHeight="1" x14ac:dyDescent="0.3">
      <c r="A91" s="38">
        <v>46011</v>
      </c>
      <c r="B91" s="41" t="s">
        <v>10</v>
      </c>
      <c r="C91" s="43" t="s">
        <v>31</v>
      </c>
      <c r="D91" s="37" t="s">
        <v>5</v>
      </c>
      <c r="E91" s="36" t="s">
        <v>35</v>
      </c>
      <c r="F91" s="76"/>
      <c r="G91" s="76"/>
      <c r="H91" s="76">
        <f t="shared" si="13"/>
        <v>0</v>
      </c>
    </row>
    <row r="92" spans="1:8" ht="18" customHeight="1" x14ac:dyDescent="0.3">
      <c r="A92" s="38">
        <v>46011</v>
      </c>
      <c r="B92" s="41" t="s">
        <v>10</v>
      </c>
      <c r="C92" s="43" t="s">
        <v>27</v>
      </c>
      <c r="D92" s="37" t="s">
        <v>5</v>
      </c>
      <c r="E92" s="36" t="s">
        <v>28</v>
      </c>
      <c r="F92" s="76"/>
      <c r="G92" s="76"/>
      <c r="H92" s="76">
        <f t="shared" si="13"/>
        <v>0</v>
      </c>
    </row>
    <row r="93" spans="1:8" ht="18" customHeight="1" x14ac:dyDescent="0.3">
      <c r="A93" s="58" t="s">
        <v>15</v>
      </c>
      <c r="B93" s="58"/>
      <c r="C93" s="62" t="s">
        <v>22</v>
      </c>
      <c r="D93" s="62"/>
      <c r="E93" s="62"/>
      <c r="F93" s="63"/>
      <c r="G93" s="63"/>
      <c r="H93" s="63"/>
    </row>
    <row r="94" spans="1:8" ht="18" customHeight="1" x14ac:dyDescent="0.3">
      <c r="A94" s="31" t="s">
        <v>0</v>
      </c>
      <c r="B94" s="31" t="s">
        <v>1</v>
      </c>
      <c r="C94" s="32" t="s">
        <v>3</v>
      </c>
      <c r="D94" s="33">
        <v>5</v>
      </c>
      <c r="E94" s="34" t="s">
        <v>61</v>
      </c>
      <c r="F94" s="56" t="s">
        <v>4</v>
      </c>
      <c r="G94" s="56"/>
      <c r="H94" s="56"/>
    </row>
    <row r="95" spans="1:8" ht="18" customHeight="1" x14ac:dyDescent="0.3">
      <c r="A95" s="39">
        <v>46030</v>
      </c>
      <c r="B95" s="42" t="s">
        <v>11</v>
      </c>
      <c r="C95" s="45" t="s">
        <v>35</v>
      </c>
      <c r="D95" s="40" t="s">
        <v>5</v>
      </c>
      <c r="E95" s="46" t="s">
        <v>9</v>
      </c>
      <c r="F95" s="76"/>
      <c r="G95" s="76"/>
      <c r="H95" s="76">
        <f t="shared" ref="H95:H98" si="14">SUM(F95-G95)</f>
        <v>0</v>
      </c>
    </row>
    <row r="96" spans="1:8" ht="18" customHeight="1" x14ac:dyDescent="0.3">
      <c r="A96" s="39">
        <v>46031</v>
      </c>
      <c r="B96" s="42" t="s">
        <v>24</v>
      </c>
      <c r="C96" s="45" t="s">
        <v>28</v>
      </c>
      <c r="D96" s="40" t="s">
        <v>5</v>
      </c>
      <c r="E96" s="47" t="s">
        <v>31</v>
      </c>
      <c r="F96" s="76"/>
      <c r="G96" s="76"/>
      <c r="H96" s="76">
        <f t="shared" si="14"/>
        <v>0</v>
      </c>
    </row>
    <row r="97" spans="1:8" ht="18" customHeight="1" x14ac:dyDescent="0.3">
      <c r="A97" s="39">
        <v>46032</v>
      </c>
      <c r="B97" s="42" t="s">
        <v>26</v>
      </c>
      <c r="C97" s="45" t="s">
        <v>12</v>
      </c>
      <c r="D97" s="40" t="s">
        <v>5</v>
      </c>
      <c r="E97" s="47" t="s">
        <v>13</v>
      </c>
      <c r="F97" s="76"/>
      <c r="G97" s="76"/>
      <c r="H97" s="76">
        <f t="shared" si="14"/>
        <v>0</v>
      </c>
    </row>
    <row r="98" spans="1:8" ht="18" customHeight="1" x14ac:dyDescent="0.3">
      <c r="A98" s="39">
        <v>46032</v>
      </c>
      <c r="B98" s="42" t="s">
        <v>11</v>
      </c>
      <c r="C98" s="45" t="s">
        <v>22</v>
      </c>
      <c r="D98" s="40" t="s">
        <v>5</v>
      </c>
      <c r="E98" s="47" t="s">
        <v>30</v>
      </c>
      <c r="F98" s="76"/>
      <c r="G98" s="76"/>
      <c r="H98" s="76">
        <f t="shared" si="14"/>
        <v>0</v>
      </c>
    </row>
    <row r="99" spans="1:8" ht="18" customHeight="1" x14ac:dyDescent="0.3">
      <c r="A99" s="66" t="s">
        <v>15</v>
      </c>
      <c r="B99" s="66"/>
      <c r="C99" s="62" t="s">
        <v>27</v>
      </c>
      <c r="D99" s="62"/>
      <c r="E99" s="62"/>
      <c r="F99" s="63"/>
      <c r="G99" s="63"/>
      <c r="H99" s="63"/>
    </row>
    <row r="100" spans="1:8" ht="18" customHeight="1" x14ac:dyDescent="0.3">
      <c r="A100" s="31" t="s">
        <v>0</v>
      </c>
      <c r="B100" s="31" t="s">
        <v>1</v>
      </c>
      <c r="C100" s="32" t="s">
        <v>3</v>
      </c>
      <c r="D100" s="33">
        <v>6</v>
      </c>
      <c r="E100" s="34" t="s">
        <v>62</v>
      </c>
      <c r="F100" s="56" t="s">
        <v>4</v>
      </c>
      <c r="G100" s="56"/>
      <c r="H100" s="56"/>
    </row>
    <row r="101" spans="1:8" ht="18" customHeight="1" x14ac:dyDescent="0.3">
      <c r="A101" s="38">
        <v>46039</v>
      </c>
      <c r="B101" s="41" t="s">
        <v>10</v>
      </c>
      <c r="C101" s="43" t="s">
        <v>13</v>
      </c>
      <c r="D101" s="37" t="s">
        <v>5</v>
      </c>
      <c r="E101" s="36" t="s">
        <v>27</v>
      </c>
      <c r="F101" s="76"/>
      <c r="G101" s="76"/>
      <c r="H101" s="76">
        <f t="shared" ref="H101:H104" si="15">SUM(F101-G101)</f>
        <v>0</v>
      </c>
    </row>
    <row r="102" spans="1:8" ht="18" customHeight="1" x14ac:dyDescent="0.3">
      <c r="A102" s="38">
        <v>46039</v>
      </c>
      <c r="B102" s="41" t="s">
        <v>26</v>
      </c>
      <c r="C102" s="43" t="s">
        <v>12</v>
      </c>
      <c r="D102" s="37" t="s">
        <v>5</v>
      </c>
      <c r="E102" s="36" t="s">
        <v>22</v>
      </c>
      <c r="F102" s="76"/>
      <c r="G102" s="76"/>
      <c r="H102" s="76">
        <f t="shared" si="15"/>
        <v>0</v>
      </c>
    </row>
    <row r="103" spans="1:8" ht="18" customHeight="1" x14ac:dyDescent="0.3">
      <c r="A103" s="38">
        <v>46037</v>
      </c>
      <c r="B103" s="41" t="s">
        <v>11</v>
      </c>
      <c r="C103" s="43" t="s">
        <v>30</v>
      </c>
      <c r="D103" s="37" t="s">
        <v>5</v>
      </c>
      <c r="E103" s="36" t="s">
        <v>35</v>
      </c>
      <c r="F103" s="76"/>
      <c r="G103" s="76"/>
      <c r="H103" s="76">
        <f t="shared" si="15"/>
        <v>0</v>
      </c>
    </row>
    <row r="104" spans="1:8" ht="18" customHeight="1" x14ac:dyDescent="0.3">
      <c r="A104" s="38">
        <v>46040</v>
      </c>
      <c r="B104" s="41" t="s">
        <v>25</v>
      </c>
      <c r="C104" s="44" t="s">
        <v>9</v>
      </c>
      <c r="D104" s="37" t="s">
        <v>5</v>
      </c>
      <c r="E104" s="36" t="s">
        <v>34</v>
      </c>
      <c r="F104" s="76"/>
      <c r="G104" s="76"/>
      <c r="H104" s="76">
        <f t="shared" si="15"/>
        <v>0</v>
      </c>
    </row>
    <row r="105" spans="1:8" ht="18" customHeight="1" x14ac:dyDescent="0.3">
      <c r="A105" s="58" t="s">
        <v>15</v>
      </c>
      <c r="B105" s="58"/>
      <c r="C105" s="62" t="s">
        <v>31</v>
      </c>
      <c r="D105" s="62"/>
      <c r="E105" s="62"/>
      <c r="F105" s="63"/>
      <c r="G105" s="63"/>
      <c r="H105" s="63"/>
    </row>
    <row r="106" spans="1:8" ht="18" customHeight="1" x14ac:dyDescent="0.3">
      <c r="A106" s="31" t="s">
        <v>0</v>
      </c>
      <c r="B106" s="31" t="s">
        <v>1</v>
      </c>
      <c r="C106" s="32" t="s">
        <v>3</v>
      </c>
      <c r="D106" s="33">
        <v>7</v>
      </c>
      <c r="E106" s="34" t="s">
        <v>63</v>
      </c>
      <c r="F106" s="56" t="s">
        <v>4</v>
      </c>
      <c r="G106" s="56"/>
      <c r="H106" s="56"/>
    </row>
    <row r="107" spans="1:8" ht="18" customHeight="1" x14ac:dyDescent="0.3">
      <c r="A107" s="39">
        <v>46046</v>
      </c>
      <c r="B107" s="42" t="s">
        <v>10</v>
      </c>
      <c r="C107" s="45" t="s">
        <v>27</v>
      </c>
      <c r="D107" s="40" t="s">
        <v>5</v>
      </c>
      <c r="E107" s="47" t="s">
        <v>31</v>
      </c>
      <c r="F107" s="76"/>
      <c r="G107" s="76"/>
      <c r="H107" s="76">
        <f t="shared" ref="H107:H110" si="16">SUM(F107-G107)</f>
        <v>0</v>
      </c>
    </row>
    <row r="108" spans="1:8" ht="18" customHeight="1" x14ac:dyDescent="0.3">
      <c r="A108" s="39">
        <v>46045</v>
      </c>
      <c r="B108" s="42" t="s">
        <v>24</v>
      </c>
      <c r="C108" s="45" t="s">
        <v>34</v>
      </c>
      <c r="D108" s="40" t="s">
        <v>5</v>
      </c>
      <c r="E108" s="47" t="s">
        <v>30</v>
      </c>
      <c r="F108" s="76"/>
      <c r="G108" s="76"/>
      <c r="H108" s="76">
        <f t="shared" si="16"/>
        <v>0</v>
      </c>
    </row>
    <row r="109" spans="1:8" ht="18" customHeight="1" x14ac:dyDescent="0.3">
      <c r="A109" s="39">
        <v>46044</v>
      </c>
      <c r="B109" s="42" t="s">
        <v>11</v>
      </c>
      <c r="C109" s="45" t="s">
        <v>35</v>
      </c>
      <c r="D109" s="40" t="s">
        <v>5</v>
      </c>
      <c r="E109" s="47" t="s">
        <v>12</v>
      </c>
      <c r="F109" s="76"/>
      <c r="G109" s="76"/>
      <c r="H109" s="76">
        <f t="shared" si="16"/>
        <v>0</v>
      </c>
    </row>
    <row r="110" spans="1:8" ht="18" customHeight="1" x14ac:dyDescent="0.3">
      <c r="A110" s="39">
        <v>46046</v>
      </c>
      <c r="B110" s="42" t="s">
        <v>11</v>
      </c>
      <c r="C110" s="45" t="s">
        <v>22</v>
      </c>
      <c r="D110" s="40" t="s">
        <v>5</v>
      </c>
      <c r="E110" s="47" t="s">
        <v>13</v>
      </c>
      <c r="F110" s="76"/>
      <c r="G110" s="76"/>
      <c r="H110" s="76">
        <f t="shared" si="16"/>
        <v>0</v>
      </c>
    </row>
    <row r="111" spans="1:8" ht="18" customHeight="1" x14ac:dyDescent="0.3">
      <c r="A111" s="66" t="s">
        <v>15</v>
      </c>
      <c r="B111" s="66"/>
      <c r="C111" s="69" t="s">
        <v>9</v>
      </c>
      <c r="D111" s="69"/>
      <c r="E111" s="69"/>
      <c r="F111" s="63"/>
      <c r="G111" s="63"/>
      <c r="H111" s="63"/>
    </row>
    <row r="112" spans="1:8" ht="18" customHeight="1" x14ac:dyDescent="0.3">
      <c r="A112" s="31" t="s">
        <v>0</v>
      </c>
      <c r="B112" s="31" t="s">
        <v>1</v>
      </c>
      <c r="C112" s="32" t="s">
        <v>3</v>
      </c>
      <c r="D112" s="33">
        <v>8</v>
      </c>
      <c r="E112" s="34" t="s">
        <v>64</v>
      </c>
      <c r="F112" s="56" t="s">
        <v>4</v>
      </c>
      <c r="G112" s="56"/>
      <c r="H112" s="56"/>
    </row>
    <row r="113" spans="1:8" ht="18" customHeight="1" x14ac:dyDescent="0.3">
      <c r="A113" s="38">
        <v>46053</v>
      </c>
      <c r="B113" s="41" t="s">
        <v>10</v>
      </c>
      <c r="C113" s="43" t="s">
        <v>13</v>
      </c>
      <c r="D113" s="37" t="s">
        <v>5</v>
      </c>
      <c r="E113" s="36" t="s">
        <v>34</v>
      </c>
      <c r="F113" s="76"/>
      <c r="G113" s="76"/>
      <c r="H113" s="76">
        <f t="shared" ref="H113:H116" si="17">SUM(F113-G113)</f>
        <v>0</v>
      </c>
    </row>
    <row r="114" spans="1:8" ht="18" customHeight="1" x14ac:dyDescent="0.3">
      <c r="A114" s="38">
        <v>46051</v>
      </c>
      <c r="B114" s="41" t="s">
        <v>24</v>
      </c>
      <c r="C114" s="43" t="s">
        <v>30</v>
      </c>
      <c r="D114" s="37" t="s">
        <v>5</v>
      </c>
      <c r="E114" s="36" t="s">
        <v>27</v>
      </c>
      <c r="F114" s="76"/>
      <c r="G114" s="76"/>
      <c r="H114" s="76">
        <f t="shared" si="17"/>
        <v>0</v>
      </c>
    </row>
    <row r="115" spans="1:8" ht="18" customHeight="1" x14ac:dyDescent="0.3">
      <c r="A115" s="38">
        <v>46053</v>
      </c>
      <c r="B115" s="41" t="s">
        <v>11</v>
      </c>
      <c r="C115" s="43" t="s">
        <v>22</v>
      </c>
      <c r="D115" s="37" t="s">
        <v>5</v>
      </c>
      <c r="E115" s="36" t="s">
        <v>35</v>
      </c>
      <c r="F115" s="76"/>
      <c r="G115" s="76"/>
      <c r="H115" s="76">
        <f t="shared" si="17"/>
        <v>0</v>
      </c>
    </row>
    <row r="116" spans="1:8" ht="18" customHeight="1" x14ac:dyDescent="0.3">
      <c r="A116" s="38">
        <v>46054</v>
      </c>
      <c r="B116" s="41" t="s">
        <v>11</v>
      </c>
      <c r="C116" s="44" t="s">
        <v>9</v>
      </c>
      <c r="D116" s="37" t="s">
        <v>5</v>
      </c>
      <c r="E116" s="36" t="s">
        <v>36</v>
      </c>
      <c r="F116" s="76"/>
      <c r="G116" s="76"/>
      <c r="H116" s="76">
        <f t="shared" si="17"/>
        <v>0</v>
      </c>
    </row>
    <row r="117" spans="1:8" ht="18" customHeight="1" x14ac:dyDescent="0.3">
      <c r="A117" s="58" t="s">
        <v>15</v>
      </c>
      <c r="B117" s="58"/>
      <c r="C117" s="62" t="s">
        <v>12</v>
      </c>
      <c r="D117" s="62"/>
      <c r="E117" s="62"/>
      <c r="F117" s="63"/>
      <c r="G117" s="63"/>
      <c r="H117" s="63"/>
    </row>
    <row r="118" spans="1:8" ht="18" customHeight="1" x14ac:dyDescent="0.3">
      <c r="A118" s="31" t="s">
        <v>0</v>
      </c>
      <c r="B118" s="31" t="s">
        <v>1</v>
      </c>
      <c r="C118" s="32" t="s">
        <v>3</v>
      </c>
      <c r="D118" s="33">
        <v>9</v>
      </c>
      <c r="E118" s="34" t="s">
        <v>65</v>
      </c>
      <c r="F118" s="56" t="s">
        <v>4</v>
      </c>
      <c r="G118" s="56"/>
      <c r="H118" s="56"/>
    </row>
    <row r="119" spans="1:8" ht="18" customHeight="1" x14ac:dyDescent="0.3">
      <c r="A119" s="39">
        <v>46060</v>
      </c>
      <c r="B119" s="42" t="s">
        <v>10</v>
      </c>
      <c r="C119" s="45" t="s">
        <v>36</v>
      </c>
      <c r="D119" s="40" t="s">
        <v>5</v>
      </c>
      <c r="E119" s="47" t="s">
        <v>22</v>
      </c>
      <c r="F119" s="76"/>
      <c r="G119" s="76"/>
      <c r="H119" s="76">
        <f t="shared" ref="H119:H122" si="18">SUM(F119-G119)</f>
        <v>0</v>
      </c>
    </row>
    <row r="120" spans="1:8" ht="18" customHeight="1" x14ac:dyDescent="0.3">
      <c r="A120" s="39">
        <v>46060</v>
      </c>
      <c r="B120" s="42" t="s">
        <v>10</v>
      </c>
      <c r="C120" s="45" t="s">
        <v>27</v>
      </c>
      <c r="D120" s="40" t="s">
        <v>5</v>
      </c>
      <c r="E120" s="46" t="s">
        <v>9</v>
      </c>
      <c r="F120" s="76"/>
      <c r="G120" s="76"/>
      <c r="H120" s="76">
        <f t="shared" si="18"/>
        <v>0</v>
      </c>
    </row>
    <row r="121" spans="1:8" ht="18" customHeight="1" x14ac:dyDescent="0.3">
      <c r="A121" s="39">
        <v>46059</v>
      </c>
      <c r="B121" s="42" t="s">
        <v>24</v>
      </c>
      <c r="C121" s="45" t="s">
        <v>34</v>
      </c>
      <c r="D121" s="40" t="s">
        <v>5</v>
      </c>
      <c r="E121" s="47" t="s">
        <v>12</v>
      </c>
      <c r="F121" s="76"/>
      <c r="G121" s="76"/>
      <c r="H121" s="76">
        <f t="shared" si="18"/>
        <v>0</v>
      </c>
    </row>
    <row r="122" spans="1:8" ht="18" customHeight="1" x14ac:dyDescent="0.3">
      <c r="A122" s="39">
        <v>46058</v>
      </c>
      <c r="B122" s="42" t="s">
        <v>11</v>
      </c>
      <c r="C122" s="45" t="s">
        <v>35</v>
      </c>
      <c r="D122" s="40" t="s">
        <v>5</v>
      </c>
      <c r="E122" s="47" t="s">
        <v>13</v>
      </c>
      <c r="F122" s="76"/>
      <c r="G122" s="76"/>
      <c r="H122" s="76">
        <f t="shared" si="18"/>
        <v>0</v>
      </c>
    </row>
    <row r="123" spans="1:8" ht="18" customHeight="1" x14ac:dyDescent="0.3">
      <c r="A123" s="66" t="s">
        <v>15</v>
      </c>
      <c r="B123" s="66"/>
      <c r="C123" s="62" t="s">
        <v>30</v>
      </c>
      <c r="D123" s="62"/>
      <c r="E123" s="62"/>
      <c r="F123" s="63"/>
      <c r="G123" s="63"/>
      <c r="H123" s="63"/>
    </row>
    <row r="124" spans="1:8" ht="11.05" customHeight="1" x14ac:dyDescent="0.3">
      <c r="A124" s="28"/>
      <c r="B124" s="29"/>
      <c r="C124" s="35"/>
      <c r="D124" s="30"/>
      <c r="E124" s="35"/>
      <c r="F124" s="20"/>
      <c r="G124" s="20"/>
      <c r="H124" s="20"/>
    </row>
    <row r="125" spans="1:8" ht="18" customHeight="1" x14ac:dyDescent="0.3">
      <c r="A125" s="57"/>
      <c r="B125" s="57"/>
      <c r="C125" s="57"/>
      <c r="D125" s="57"/>
      <c r="E125" s="57"/>
      <c r="F125" s="57"/>
      <c r="G125" s="57"/>
      <c r="H125" s="57"/>
    </row>
    <row r="126" spans="1:8" ht="18" customHeight="1" x14ac:dyDescent="0.3"/>
    <row r="127" spans="1:8" ht="18" customHeight="1" x14ac:dyDescent="0.3"/>
    <row r="128" spans="1:8" ht="18" customHeight="1" x14ac:dyDescent="0.3"/>
    <row r="129" ht="18" customHeight="1" x14ac:dyDescent="0.3"/>
    <row r="130" ht="18" customHeight="1" x14ac:dyDescent="0.3"/>
    <row r="131" ht="18" customHeight="1" x14ac:dyDescent="0.3"/>
  </sheetData>
  <mergeCells count="86">
    <mergeCell ref="A111:B111"/>
    <mergeCell ref="C111:E111"/>
    <mergeCell ref="F111:H111"/>
    <mergeCell ref="A123:B123"/>
    <mergeCell ref="C123:E123"/>
    <mergeCell ref="F123:H123"/>
    <mergeCell ref="A117:B117"/>
    <mergeCell ref="C117:E117"/>
    <mergeCell ref="F117:H117"/>
    <mergeCell ref="C82:E82"/>
    <mergeCell ref="F82:H82"/>
    <mergeCell ref="A99:B99"/>
    <mergeCell ref="C99:E99"/>
    <mergeCell ref="F99:H99"/>
    <mergeCell ref="A82:B82"/>
    <mergeCell ref="C93:E93"/>
    <mergeCell ref="F93:H93"/>
    <mergeCell ref="A42:H42"/>
    <mergeCell ref="F46:H46"/>
    <mergeCell ref="A51:B51"/>
    <mergeCell ref="F52:H52"/>
    <mergeCell ref="F58:H58"/>
    <mergeCell ref="A57:B57"/>
    <mergeCell ref="C57:E57"/>
    <mergeCell ref="F57:H57"/>
    <mergeCell ref="A28:B28"/>
    <mergeCell ref="C28:E28"/>
    <mergeCell ref="F28:H28"/>
    <mergeCell ref="A40:B40"/>
    <mergeCell ref="C40:E40"/>
    <mergeCell ref="F40:H40"/>
    <mergeCell ref="A105:B105"/>
    <mergeCell ref="C105:E105"/>
    <mergeCell ref="F105:H105"/>
    <mergeCell ref="C22:E22"/>
    <mergeCell ref="F22:H22"/>
    <mergeCell ref="C34:E34"/>
    <mergeCell ref="F34:H34"/>
    <mergeCell ref="C51:E51"/>
    <mergeCell ref="F51:H51"/>
    <mergeCell ref="A84:H84"/>
    <mergeCell ref="A85:H85"/>
    <mergeCell ref="A86:H86"/>
    <mergeCell ref="F23:H23"/>
    <mergeCell ref="F71:H71"/>
    <mergeCell ref="F29:H29"/>
    <mergeCell ref="F35:H35"/>
    <mergeCell ref="A1:H1"/>
    <mergeCell ref="A4:C4"/>
    <mergeCell ref="F5:H5"/>
    <mergeCell ref="F11:H11"/>
    <mergeCell ref="F17:H17"/>
    <mergeCell ref="A2:H2"/>
    <mergeCell ref="A10:B10"/>
    <mergeCell ref="C10:E10"/>
    <mergeCell ref="A16:B16"/>
    <mergeCell ref="C16:E16"/>
    <mergeCell ref="F16:H16"/>
    <mergeCell ref="F10:H10"/>
    <mergeCell ref="A3:H3"/>
    <mergeCell ref="F77:H77"/>
    <mergeCell ref="C63:E63"/>
    <mergeCell ref="F63:H63"/>
    <mergeCell ref="C76:E76"/>
    <mergeCell ref="F76:H76"/>
    <mergeCell ref="F65:H65"/>
    <mergeCell ref="A64:H64"/>
    <mergeCell ref="A70:B70"/>
    <mergeCell ref="C70:E70"/>
    <mergeCell ref="F70:H70"/>
    <mergeCell ref="F106:H106"/>
    <mergeCell ref="F112:H112"/>
    <mergeCell ref="F118:H118"/>
    <mergeCell ref="A125:H125"/>
    <mergeCell ref="A22:B22"/>
    <mergeCell ref="A34:B34"/>
    <mergeCell ref="A63:B63"/>
    <mergeCell ref="A76:B76"/>
    <mergeCell ref="A87:C87"/>
    <mergeCell ref="F88:H88"/>
    <mergeCell ref="A93:B93"/>
    <mergeCell ref="F94:H94"/>
    <mergeCell ref="F100:H100"/>
    <mergeCell ref="A43:H43"/>
    <mergeCell ref="A44:H44"/>
    <mergeCell ref="A45:C45"/>
  </mergeCells>
  <conditionalFormatting sqref="H6">
    <cfRule type="cellIs" dxfId="679" priority="4029" operator="lessThan">
      <formula>0</formula>
    </cfRule>
    <cfRule type="cellIs" dxfId="678" priority="4030" operator="greaterThan">
      <formula>0</formula>
    </cfRule>
  </conditionalFormatting>
  <conditionalFormatting sqref="F6">
    <cfRule type="cellIs" dxfId="677" priority="4027" operator="lessThan">
      <formula>$G6</formula>
    </cfRule>
    <cfRule type="cellIs" dxfId="676" priority="4028" operator="greaterThan">
      <formula>$G6</formula>
    </cfRule>
  </conditionalFormatting>
  <conditionalFormatting sqref="G6">
    <cfRule type="cellIs" dxfId="675" priority="4025" operator="lessThan">
      <formula>$F6</formula>
    </cfRule>
    <cfRule type="cellIs" dxfId="674" priority="4026" operator="greaterThan">
      <formula>$F6</formula>
    </cfRule>
  </conditionalFormatting>
  <conditionalFormatting sqref="F7">
    <cfRule type="cellIs" dxfId="673" priority="2191" operator="lessThan">
      <formula>$G7</formula>
    </cfRule>
    <cfRule type="cellIs" dxfId="672" priority="2192" operator="greaterThan">
      <formula>$G7</formula>
    </cfRule>
  </conditionalFormatting>
  <conditionalFormatting sqref="G7">
    <cfRule type="cellIs" dxfId="671" priority="2189" operator="lessThan">
      <formula>$F7</formula>
    </cfRule>
    <cfRule type="cellIs" dxfId="670" priority="2190" operator="greaterThan">
      <formula>$F7</formula>
    </cfRule>
  </conditionalFormatting>
  <conditionalFormatting sqref="F8">
    <cfRule type="cellIs" dxfId="669" priority="2187" operator="lessThan">
      <formula>$G8</formula>
    </cfRule>
    <cfRule type="cellIs" dxfId="668" priority="2188" operator="greaterThan">
      <formula>$G8</formula>
    </cfRule>
  </conditionalFormatting>
  <conditionalFormatting sqref="G8">
    <cfRule type="cellIs" dxfId="667" priority="2185" operator="lessThan">
      <formula>$F8</formula>
    </cfRule>
    <cfRule type="cellIs" dxfId="666" priority="2186" operator="greaterThan">
      <formula>$F8</formula>
    </cfRule>
  </conditionalFormatting>
  <conditionalFormatting sqref="H7">
    <cfRule type="cellIs" dxfId="665" priority="1923" operator="lessThan">
      <formula>0</formula>
    </cfRule>
    <cfRule type="cellIs" dxfId="664" priority="1924" operator="greaterThan">
      <formula>0</formula>
    </cfRule>
  </conditionalFormatting>
  <conditionalFormatting sqref="H8">
    <cfRule type="cellIs" dxfId="663" priority="1921" operator="lessThan">
      <formula>0</formula>
    </cfRule>
    <cfRule type="cellIs" dxfId="662" priority="1922" operator="greaterThan">
      <formula>0</formula>
    </cfRule>
  </conditionalFormatting>
  <conditionalFormatting sqref="H9">
    <cfRule type="cellIs" dxfId="661" priority="1831" operator="lessThan">
      <formula>0</formula>
    </cfRule>
    <cfRule type="cellIs" dxfId="660" priority="1832" operator="greaterThan">
      <formula>0</formula>
    </cfRule>
  </conditionalFormatting>
  <conditionalFormatting sqref="F9">
    <cfRule type="cellIs" dxfId="659" priority="1835" operator="lessThan">
      <formula>$G9</formula>
    </cfRule>
    <cfRule type="cellIs" dxfId="658" priority="1836" operator="greaterThan">
      <formula>$G9</formula>
    </cfRule>
  </conditionalFormatting>
  <conditionalFormatting sqref="G9">
    <cfRule type="cellIs" dxfId="657" priority="1833" operator="lessThan">
      <formula>$F9</formula>
    </cfRule>
    <cfRule type="cellIs" dxfId="656" priority="1834" operator="greaterThan">
      <formula>$F9</formula>
    </cfRule>
  </conditionalFormatting>
  <conditionalFormatting sqref="H41">
    <cfRule type="cellIs" dxfId="655" priority="1681" operator="lessThan">
      <formula>0</formula>
    </cfRule>
    <cfRule type="cellIs" dxfId="654" priority="1682" operator="greaterThan">
      <formula>0</formula>
    </cfRule>
  </conditionalFormatting>
  <conditionalFormatting sqref="F41">
    <cfRule type="cellIs" dxfId="653" priority="1685" operator="lessThan">
      <formula>$G41</formula>
    </cfRule>
    <cfRule type="cellIs" dxfId="652" priority="1686" operator="greaterThan">
      <formula>$G41</formula>
    </cfRule>
  </conditionalFormatting>
  <conditionalFormatting sqref="G41">
    <cfRule type="cellIs" dxfId="651" priority="1683" operator="lessThan">
      <formula>$F41</formula>
    </cfRule>
    <cfRule type="cellIs" dxfId="650" priority="1684" operator="greaterThan">
      <formula>$F41</formula>
    </cfRule>
  </conditionalFormatting>
  <conditionalFormatting sqref="F10">
    <cfRule type="cellIs" dxfId="649" priority="1073" operator="lessThan">
      <formula>$G10</formula>
    </cfRule>
    <cfRule type="cellIs" dxfId="648" priority="1074" operator="greaterThan">
      <formula>$G10</formula>
    </cfRule>
  </conditionalFormatting>
  <conditionalFormatting sqref="H83">
    <cfRule type="cellIs" dxfId="647" priority="607" operator="lessThan">
      <formula>0</formula>
    </cfRule>
    <cfRule type="cellIs" dxfId="646" priority="608" operator="greaterThan">
      <formula>0</formula>
    </cfRule>
  </conditionalFormatting>
  <conditionalFormatting sqref="F83">
    <cfRule type="cellIs" dxfId="645" priority="611" operator="lessThan">
      <formula>$G83</formula>
    </cfRule>
    <cfRule type="cellIs" dxfId="644" priority="612" operator="greaterThan">
      <formula>$G83</formula>
    </cfRule>
  </conditionalFormatting>
  <conditionalFormatting sqref="G83">
    <cfRule type="cellIs" dxfId="643" priority="609" operator="lessThan">
      <formula>$F83</formula>
    </cfRule>
    <cfRule type="cellIs" dxfId="642" priority="610" operator="greaterThan">
      <formula>$F83</formula>
    </cfRule>
  </conditionalFormatting>
  <conditionalFormatting sqref="H19">
    <cfRule type="cellIs" dxfId="641" priority="429" operator="lessThan">
      <formula>0</formula>
    </cfRule>
    <cfRule type="cellIs" dxfId="640" priority="430" operator="greaterThan">
      <formula>0</formula>
    </cfRule>
  </conditionalFormatting>
  <conditionalFormatting sqref="H124">
    <cfRule type="cellIs" dxfId="639" priority="457" operator="lessThan">
      <formula>0</formula>
    </cfRule>
    <cfRule type="cellIs" dxfId="638" priority="458" operator="greaterThan">
      <formula>0</formula>
    </cfRule>
  </conditionalFormatting>
  <conditionalFormatting sqref="F18">
    <cfRule type="cellIs" dxfId="637" priority="441" operator="lessThan">
      <formula>$G18</formula>
    </cfRule>
    <cfRule type="cellIs" dxfId="636" priority="442" operator="greaterThan">
      <formula>$G18</formula>
    </cfRule>
  </conditionalFormatting>
  <conditionalFormatting sqref="G18">
    <cfRule type="cellIs" dxfId="635" priority="439" operator="lessThan">
      <formula>$F18</formula>
    </cfRule>
    <cfRule type="cellIs" dxfId="634" priority="440" operator="greaterThan">
      <formula>$F18</formula>
    </cfRule>
  </conditionalFormatting>
  <conditionalFormatting sqref="F20">
    <cfRule type="cellIs" dxfId="633" priority="433" operator="lessThan">
      <formula>$G20</formula>
    </cfRule>
    <cfRule type="cellIs" dxfId="632" priority="434" operator="greaterThan">
      <formula>$G20</formula>
    </cfRule>
  </conditionalFormatting>
  <conditionalFormatting sqref="G20">
    <cfRule type="cellIs" dxfId="631" priority="431" operator="lessThan">
      <formula>$F20</formula>
    </cfRule>
    <cfRule type="cellIs" dxfId="630" priority="432" operator="greaterThan">
      <formula>$F20</formula>
    </cfRule>
  </conditionalFormatting>
  <conditionalFormatting sqref="F124">
    <cfRule type="cellIs" dxfId="629" priority="461" operator="lessThan">
      <formula>$G124</formula>
    </cfRule>
    <cfRule type="cellIs" dxfId="628" priority="462" operator="greaterThan">
      <formula>$G124</formula>
    </cfRule>
  </conditionalFormatting>
  <conditionalFormatting sqref="G124">
    <cfRule type="cellIs" dxfId="627" priority="459" operator="lessThan">
      <formula>$F124</formula>
    </cfRule>
    <cfRule type="cellIs" dxfId="626" priority="460" operator="greaterThan">
      <formula>$F124</formula>
    </cfRule>
  </conditionalFormatting>
  <conditionalFormatting sqref="H27">
    <cfRule type="cellIs" dxfId="625" priority="343" operator="lessThan">
      <formula>0</formula>
    </cfRule>
    <cfRule type="cellIs" dxfId="624" priority="344" operator="greaterThan">
      <formula>0</formula>
    </cfRule>
  </conditionalFormatting>
  <conditionalFormatting sqref="F27">
    <cfRule type="cellIs" dxfId="623" priority="347" operator="lessThan">
      <formula>$G27</formula>
    </cfRule>
    <cfRule type="cellIs" dxfId="622" priority="348" operator="greaterThan">
      <formula>$G27</formula>
    </cfRule>
  </conditionalFormatting>
  <conditionalFormatting sqref="G27">
    <cfRule type="cellIs" dxfId="621" priority="345" operator="lessThan">
      <formula>$F27</formula>
    </cfRule>
    <cfRule type="cellIs" dxfId="620" priority="346" operator="greaterThan">
      <formula>$F27</formula>
    </cfRule>
  </conditionalFormatting>
  <conditionalFormatting sqref="F123 F111 F99 F82 F70 F57 F40 F28">
    <cfRule type="cellIs" dxfId="619" priority="341" operator="lessThan">
      <formula>$G28</formula>
    </cfRule>
    <cfRule type="cellIs" dxfId="618" priority="342" operator="greaterThan">
      <formula>$G28</formula>
    </cfRule>
  </conditionalFormatting>
  <conditionalFormatting sqref="H18">
    <cfRule type="cellIs" dxfId="617" priority="443" operator="lessThan">
      <formula>0</formula>
    </cfRule>
    <cfRule type="cellIs" dxfId="616" priority="444" operator="greaterThan">
      <formula>0</formula>
    </cfRule>
  </conditionalFormatting>
  <conditionalFormatting sqref="F19">
    <cfRule type="cellIs" dxfId="615" priority="437" operator="lessThan">
      <formula>$G19</formula>
    </cfRule>
    <cfRule type="cellIs" dxfId="614" priority="438" operator="greaterThan">
      <formula>$G19</formula>
    </cfRule>
  </conditionalFormatting>
  <conditionalFormatting sqref="G19">
    <cfRule type="cellIs" dxfId="613" priority="435" operator="lessThan">
      <formula>$F19</formula>
    </cfRule>
    <cfRule type="cellIs" dxfId="612" priority="436" operator="greaterThan">
      <formula>$F19</formula>
    </cfRule>
  </conditionalFormatting>
  <conditionalFormatting sqref="H20">
    <cfRule type="cellIs" dxfId="611" priority="427" operator="lessThan">
      <formula>0</formula>
    </cfRule>
    <cfRule type="cellIs" dxfId="610" priority="428" operator="greaterThan">
      <formula>0</formula>
    </cfRule>
  </conditionalFormatting>
  <conditionalFormatting sqref="H21">
    <cfRule type="cellIs" dxfId="609" priority="421" operator="lessThan">
      <formula>0</formula>
    </cfRule>
    <cfRule type="cellIs" dxfId="608" priority="422" operator="greaterThan">
      <formula>0</formula>
    </cfRule>
  </conditionalFormatting>
  <conditionalFormatting sqref="F21">
    <cfRule type="cellIs" dxfId="607" priority="425" operator="lessThan">
      <formula>$G21</formula>
    </cfRule>
    <cfRule type="cellIs" dxfId="606" priority="426" operator="greaterThan">
      <formula>$G21</formula>
    </cfRule>
  </conditionalFormatting>
  <conditionalFormatting sqref="G21">
    <cfRule type="cellIs" dxfId="605" priority="423" operator="lessThan">
      <formula>$F21</formula>
    </cfRule>
    <cfRule type="cellIs" dxfId="604" priority="424" operator="greaterThan">
      <formula>$F21</formula>
    </cfRule>
  </conditionalFormatting>
  <conditionalFormatting sqref="F34 F22">
    <cfRule type="cellIs" dxfId="603" priority="419" operator="lessThan">
      <formula>$G22</formula>
    </cfRule>
    <cfRule type="cellIs" dxfId="602" priority="420" operator="greaterThan">
      <formula>$G22</formula>
    </cfRule>
  </conditionalFormatting>
  <conditionalFormatting sqref="H15">
    <cfRule type="cellIs" dxfId="601" priority="369" operator="lessThan">
      <formula>0</formula>
    </cfRule>
    <cfRule type="cellIs" dxfId="600" priority="370" operator="greaterThan">
      <formula>0</formula>
    </cfRule>
  </conditionalFormatting>
  <conditionalFormatting sqref="F16">
    <cfRule type="cellIs" dxfId="599" priority="367" operator="lessThan">
      <formula>$G16</formula>
    </cfRule>
    <cfRule type="cellIs" dxfId="598" priority="368" operator="greaterThan">
      <formula>$G16</formula>
    </cfRule>
  </conditionalFormatting>
  <conditionalFormatting sqref="F24">
    <cfRule type="cellIs" dxfId="597" priority="363" operator="lessThan">
      <formula>$G24</formula>
    </cfRule>
    <cfRule type="cellIs" dxfId="596" priority="364" operator="greaterThan">
      <formula>$G24</formula>
    </cfRule>
  </conditionalFormatting>
  <conditionalFormatting sqref="G24">
    <cfRule type="cellIs" dxfId="595" priority="361" operator="lessThan">
      <formula>$F24</formula>
    </cfRule>
    <cfRule type="cellIs" dxfId="594" priority="362" operator="greaterThan">
      <formula>$F24</formula>
    </cfRule>
  </conditionalFormatting>
  <conditionalFormatting sqref="F25">
    <cfRule type="cellIs" dxfId="593" priority="359" operator="lessThan">
      <formula>$G25</formula>
    </cfRule>
    <cfRule type="cellIs" dxfId="592" priority="360" operator="greaterThan">
      <formula>$G25</formula>
    </cfRule>
  </conditionalFormatting>
  <conditionalFormatting sqref="G25">
    <cfRule type="cellIs" dxfId="591" priority="357" operator="lessThan">
      <formula>$F25</formula>
    </cfRule>
    <cfRule type="cellIs" dxfId="590" priority="358" operator="greaterThan">
      <formula>$F25</formula>
    </cfRule>
  </conditionalFormatting>
  <conditionalFormatting sqref="F117 F105 F93 F76 F63 F51">
    <cfRule type="cellIs" dxfId="589" priority="393" operator="lessThan">
      <formula>$G51</formula>
    </cfRule>
    <cfRule type="cellIs" dxfId="588" priority="394" operator="greaterThan">
      <formula>$G51</formula>
    </cfRule>
  </conditionalFormatting>
  <conditionalFormatting sqref="H12">
    <cfRule type="cellIs" dxfId="587" priority="391" operator="lessThan">
      <formula>0</formula>
    </cfRule>
    <cfRule type="cellIs" dxfId="586" priority="392" operator="greaterThan">
      <formula>0</formula>
    </cfRule>
  </conditionalFormatting>
  <conditionalFormatting sqref="F12">
    <cfRule type="cellIs" dxfId="585" priority="389" operator="lessThan">
      <formula>$G12</formula>
    </cfRule>
    <cfRule type="cellIs" dxfId="584" priority="390" operator="greaterThan">
      <formula>$G12</formula>
    </cfRule>
  </conditionalFormatting>
  <conditionalFormatting sqref="G12">
    <cfRule type="cellIs" dxfId="583" priority="387" operator="lessThan">
      <formula>$F12</formula>
    </cfRule>
    <cfRule type="cellIs" dxfId="582" priority="388" operator="greaterThan">
      <formula>$F12</formula>
    </cfRule>
  </conditionalFormatting>
  <conditionalFormatting sqref="F13">
    <cfRule type="cellIs" dxfId="581" priority="385" operator="lessThan">
      <formula>$G13</formula>
    </cfRule>
    <cfRule type="cellIs" dxfId="580" priority="386" operator="greaterThan">
      <formula>$G13</formula>
    </cfRule>
  </conditionalFormatting>
  <conditionalFormatting sqref="G13">
    <cfRule type="cellIs" dxfId="579" priority="383" operator="lessThan">
      <formula>$F13</formula>
    </cfRule>
    <cfRule type="cellIs" dxfId="578" priority="384" operator="greaterThan">
      <formula>$F13</formula>
    </cfRule>
  </conditionalFormatting>
  <conditionalFormatting sqref="F14">
    <cfRule type="cellIs" dxfId="577" priority="381" operator="lessThan">
      <formula>$G14</formula>
    </cfRule>
    <cfRule type="cellIs" dxfId="576" priority="382" operator="greaterThan">
      <formula>$G14</formula>
    </cfRule>
  </conditionalFormatting>
  <conditionalFormatting sqref="G14">
    <cfRule type="cellIs" dxfId="575" priority="379" operator="lessThan">
      <formula>$F14</formula>
    </cfRule>
    <cfRule type="cellIs" dxfId="574" priority="380" operator="greaterThan">
      <formula>$F14</formula>
    </cfRule>
  </conditionalFormatting>
  <conditionalFormatting sqref="H13">
    <cfRule type="cellIs" dxfId="573" priority="377" operator="lessThan">
      <formula>0</formula>
    </cfRule>
    <cfRule type="cellIs" dxfId="572" priority="378" operator="greaterThan">
      <formula>0</formula>
    </cfRule>
  </conditionalFormatting>
  <conditionalFormatting sqref="F15">
    <cfRule type="cellIs" dxfId="571" priority="373" operator="lessThan">
      <formula>$G15</formula>
    </cfRule>
    <cfRule type="cellIs" dxfId="570" priority="374" operator="greaterThan">
      <formula>$G15</formula>
    </cfRule>
  </conditionalFormatting>
  <conditionalFormatting sqref="G15">
    <cfRule type="cellIs" dxfId="569" priority="371" operator="lessThan">
      <formula>$F15</formula>
    </cfRule>
    <cfRule type="cellIs" dxfId="568" priority="372" operator="greaterThan">
      <formula>$F15</formula>
    </cfRule>
  </conditionalFormatting>
  <conditionalFormatting sqref="H24">
    <cfRule type="cellIs" dxfId="567" priority="365" operator="lessThan">
      <formula>0</formula>
    </cfRule>
    <cfRule type="cellIs" dxfId="566" priority="366" operator="greaterThan">
      <formula>0</formula>
    </cfRule>
  </conditionalFormatting>
  <conditionalFormatting sqref="F26">
    <cfRule type="cellIs" dxfId="565" priority="355" operator="lessThan">
      <formula>$G26</formula>
    </cfRule>
    <cfRule type="cellIs" dxfId="564" priority="356" operator="greaterThan">
      <formula>$G26</formula>
    </cfRule>
  </conditionalFormatting>
  <conditionalFormatting sqref="G26">
    <cfRule type="cellIs" dxfId="563" priority="353" operator="lessThan">
      <formula>$F26</formula>
    </cfRule>
    <cfRule type="cellIs" dxfId="562" priority="354" operator="greaterThan">
      <formula>$F26</formula>
    </cfRule>
  </conditionalFormatting>
  <conditionalFormatting sqref="H25">
    <cfRule type="cellIs" dxfId="561" priority="351" operator="lessThan">
      <formula>0</formula>
    </cfRule>
    <cfRule type="cellIs" dxfId="560" priority="352" operator="greaterThan">
      <formula>0</formula>
    </cfRule>
  </conditionalFormatting>
  <conditionalFormatting sqref="H26">
    <cfRule type="cellIs" dxfId="559" priority="349" operator="lessThan">
      <formula>0</formula>
    </cfRule>
    <cfRule type="cellIs" dxfId="558" priority="350" operator="greaterThan">
      <formula>0</formula>
    </cfRule>
  </conditionalFormatting>
  <conditionalFormatting sqref="H14">
    <cfRule type="cellIs" dxfId="557" priority="339" operator="lessThan">
      <formula>0</formula>
    </cfRule>
    <cfRule type="cellIs" dxfId="556" priority="340" operator="greaterThan">
      <formula>0</formula>
    </cfRule>
  </conditionalFormatting>
  <conditionalFormatting sqref="H75">
    <cfRule type="cellIs" dxfId="555" priority="169" operator="lessThan">
      <formula>0</formula>
    </cfRule>
    <cfRule type="cellIs" dxfId="554" priority="170" operator="greaterThan">
      <formula>0</formula>
    </cfRule>
  </conditionalFormatting>
  <conditionalFormatting sqref="H33">
    <cfRule type="cellIs" dxfId="553" priority="313" operator="lessThan">
      <formula>0</formula>
    </cfRule>
    <cfRule type="cellIs" dxfId="552" priority="314" operator="greaterThan">
      <formula>0</formula>
    </cfRule>
  </conditionalFormatting>
  <conditionalFormatting sqref="F33">
    <cfRule type="cellIs" dxfId="551" priority="317" operator="lessThan">
      <formula>$G33</formula>
    </cfRule>
    <cfRule type="cellIs" dxfId="550" priority="318" operator="greaterThan">
      <formula>$G33</formula>
    </cfRule>
  </conditionalFormatting>
  <conditionalFormatting sqref="G33">
    <cfRule type="cellIs" dxfId="549" priority="315" operator="lessThan">
      <formula>$F33</formula>
    </cfRule>
    <cfRule type="cellIs" dxfId="548" priority="316" operator="greaterThan">
      <formula>$F33</formula>
    </cfRule>
  </conditionalFormatting>
  <conditionalFormatting sqref="H30">
    <cfRule type="cellIs" dxfId="547" priority="335" operator="lessThan">
      <formula>0</formula>
    </cfRule>
    <cfRule type="cellIs" dxfId="546" priority="336" operator="greaterThan">
      <formula>0</formula>
    </cfRule>
  </conditionalFormatting>
  <conditionalFormatting sqref="F30">
    <cfRule type="cellIs" dxfId="545" priority="333" operator="lessThan">
      <formula>$G30</formula>
    </cfRule>
    <cfRule type="cellIs" dxfId="544" priority="334" operator="greaterThan">
      <formula>$G30</formula>
    </cfRule>
  </conditionalFormatting>
  <conditionalFormatting sqref="G30">
    <cfRule type="cellIs" dxfId="543" priority="331" operator="lessThan">
      <formula>$F30</formula>
    </cfRule>
    <cfRule type="cellIs" dxfId="542" priority="332" operator="greaterThan">
      <formula>$F30</formula>
    </cfRule>
  </conditionalFormatting>
  <conditionalFormatting sqref="F31">
    <cfRule type="cellIs" dxfId="541" priority="329" operator="lessThan">
      <formula>$G31</formula>
    </cfRule>
    <cfRule type="cellIs" dxfId="540" priority="330" operator="greaterThan">
      <formula>$G31</formula>
    </cfRule>
  </conditionalFormatting>
  <conditionalFormatting sqref="G31">
    <cfRule type="cellIs" dxfId="539" priority="327" operator="lessThan">
      <formula>$F31</formula>
    </cfRule>
    <cfRule type="cellIs" dxfId="538" priority="328" operator="greaterThan">
      <formula>$F31</formula>
    </cfRule>
  </conditionalFormatting>
  <conditionalFormatting sqref="F32">
    <cfRule type="cellIs" dxfId="537" priority="325" operator="lessThan">
      <formula>$G32</formula>
    </cfRule>
    <cfRule type="cellIs" dxfId="536" priority="326" operator="greaterThan">
      <formula>$G32</formula>
    </cfRule>
  </conditionalFormatting>
  <conditionalFormatting sqref="G32">
    <cfRule type="cellIs" dxfId="535" priority="323" operator="lessThan">
      <formula>$F32</formula>
    </cfRule>
    <cfRule type="cellIs" dxfId="534" priority="324" operator="greaterThan">
      <formula>$F32</formula>
    </cfRule>
  </conditionalFormatting>
  <conditionalFormatting sqref="H31">
    <cfRule type="cellIs" dxfId="533" priority="321" operator="lessThan">
      <formula>0</formula>
    </cfRule>
    <cfRule type="cellIs" dxfId="532" priority="322" operator="greaterThan">
      <formula>0</formula>
    </cfRule>
  </conditionalFormatting>
  <conditionalFormatting sqref="H32">
    <cfRule type="cellIs" dxfId="531" priority="319" operator="lessThan">
      <formula>0</formula>
    </cfRule>
    <cfRule type="cellIs" dxfId="530" priority="320" operator="greaterThan">
      <formula>0</formula>
    </cfRule>
  </conditionalFormatting>
  <conditionalFormatting sqref="H39">
    <cfRule type="cellIs" dxfId="529" priority="289" operator="lessThan">
      <formula>0</formula>
    </cfRule>
    <cfRule type="cellIs" dxfId="528" priority="290" operator="greaterThan">
      <formula>0</formula>
    </cfRule>
  </conditionalFormatting>
  <conditionalFormatting sqref="F39">
    <cfRule type="cellIs" dxfId="527" priority="293" operator="lessThan">
      <formula>$G39</formula>
    </cfRule>
    <cfRule type="cellIs" dxfId="526" priority="294" operator="greaterThan">
      <formula>$G39</formula>
    </cfRule>
  </conditionalFormatting>
  <conditionalFormatting sqref="G39">
    <cfRule type="cellIs" dxfId="525" priority="291" operator="lessThan">
      <formula>$F39</formula>
    </cfRule>
    <cfRule type="cellIs" dxfId="524" priority="292" operator="greaterThan">
      <formula>$F39</formula>
    </cfRule>
  </conditionalFormatting>
  <conditionalFormatting sqref="H36">
    <cfRule type="cellIs" dxfId="523" priority="311" operator="lessThan">
      <formula>0</formula>
    </cfRule>
    <cfRule type="cellIs" dxfId="522" priority="312" operator="greaterThan">
      <formula>0</formula>
    </cfRule>
  </conditionalFormatting>
  <conditionalFormatting sqref="F36">
    <cfRule type="cellIs" dxfId="521" priority="309" operator="lessThan">
      <formula>$G36</formula>
    </cfRule>
    <cfRule type="cellIs" dxfId="520" priority="310" operator="greaterThan">
      <formula>$G36</formula>
    </cfRule>
  </conditionalFormatting>
  <conditionalFormatting sqref="G36">
    <cfRule type="cellIs" dxfId="519" priority="307" operator="lessThan">
      <formula>$F36</formula>
    </cfRule>
    <cfRule type="cellIs" dxfId="518" priority="308" operator="greaterThan">
      <formula>$F36</formula>
    </cfRule>
  </conditionalFormatting>
  <conditionalFormatting sqref="F37">
    <cfRule type="cellIs" dxfId="517" priority="305" operator="lessThan">
      <formula>$G37</formula>
    </cfRule>
    <cfRule type="cellIs" dxfId="516" priority="306" operator="greaterThan">
      <formula>$G37</formula>
    </cfRule>
  </conditionalFormatting>
  <conditionalFormatting sqref="G37">
    <cfRule type="cellIs" dxfId="515" priority="303" operator="lessThan">
      <formula>$F37</formula>
    </cfRule>
    <cfRule type="cellIs" dxfId="514" priority="304" operator="greaterThan">
      <formula>$F37</formula>
    </cfRule>
  </conditionalFormatting>
  <conditionalFormatting sqref="F38">
    <cfRule type="cellIs" dxfId="513" priority="301" operator="lessThan">
      <formula>$G38</formula>
    </cfRule>
    <cfRule type="cellIs" dxfId="512" priority="302" operator="greaterThan">
      <formula>$G38</formula>
    </cfRule>
  </conditionalFormatting>
  <conditionalFormatting sqref="G38">
    <cfRule type="cellIs" dxfId="511" priority="299" operator="lessThan">
      <formula>$F38</formula>
    </cfRule>
    <cfRule type="cellIs" dxfId="510" priority="300" operator="greaterThan">
      <formula>$F38</formula>
    </cfRule>
  </conditionalFormatting>
  <conditionalFormatting sqref="H37">
    <cfRule type="cellIs" dxfId="509" priority="297" operator="lessThan">
      <formula>0</formula>
    </cfRule>
    <cfRule type="cellIs" dxfId="508" priority="298" operator="greaterThan">
      <formula>0</formula>
    </cfRule>
  </conditionalFormatting>
  <conditionalFormatting sqref="H38">
    <cfRule type="cellIs" dxfId="507" priority="295" operator="lessThan">
      <formula>0</formula>
    </cfRule>
    <cfRule type="cellIs" dxfId="506" priority="296" operator="greaterThan">
      <formula>0</formula>
    </cfRule>
  </conditionalFormatting>
  <conditionalFormatting sqref="H50">
    <cfRule type="cellIs" dxfId="505" priority="265" operator="lessThan">
      <formula>0</formula>
    </cfRule>
    <cfRule type="cellIs" dxfId="504" priority="266" operator="greaterThan">
      <formula>0</formula>
    </cfRule>
  </conditionalFormatting>
  <conditionalFormatting sqref="F50">
    <cfRule type="cellIs" dxfId="503" priority="269" operator="lessThan">
      <formula>$G50</formula>
    </cfRule>
    <cfRule type="cellIs" dxfId="502" priority="270" operator="greaterThan">
      <formula>$G50</formula>
    </cfRule>
  </conditionalFormatting>
  <conditionalFormatting sqref="G50">
    <cfRule type="cellIs" dxfId="501" priority="267" operator="lessThan">
      <formula>$F50</formula>
    </cfRule>
    <cfRule type="cellIs" dxfId="500" priority="268" operator="greaterThan">
      <formula>$F50</formula>
    </cfRule>
  </conditionalFormatting>
  <conditionalFormatting sqref="H47">
    <cfRule type="cellIs" dxfId="499" priority="287" operator="lessThan">
      <formula>0</formula>
    </cfRule>
    <cfRule type="cellIs" dxfId="498" priority="288" operator="greaterThan">
      <formula>0</formula>
    </cfRule>
  </conditionalFormatting>
  <conditionalFormatting sqref="F47">
    <cfRule type="cellIs" dxfId="497" priority="285" operator="lessThan">
      <formula>$G47</formula>
    </cfRule>
    <cfRule type="cellIs" dxfId="496" priority="286" operator="greaterThan">
      <formula>$G47</formula>
    </cfRule>
  </conditionalFormatting>
  <conditionalFormatting sqref="G47">
    <cfRule type="cellIs" dxfId="495" priority="283" operator="lessThan">
      <formula>$F47</formula>
    </cfRule>
    <cfRule type="cellIs" dxfId="494" priority="284" operator="greaterThan">
      <formula>$F47</formula>
    </cfRule>
  </conditionalFormatting>
  <conditionalFormatting sqref="F48">
    <cfRule type="cellIs" dxfId="493" priority="281" operator="lessThan">
      <formula>$G48</formula>
    </cfRule>
    <cfRule type="cellIs" dxfId="492" priority="282" operator="greaterThan">
      <formula>$G48</formula>
    </cfRule>
  </conditionalFormatting>
  <conditionalFormatting sqref="G48">
    <cfRule type="cellIs" dxfId="491" priority="279" operator="lessThan">
      <formula>$F48</formula>
    </cfRule>
    <cfRule type="cellIs" dxfId="490" priority="280" operator="greaterThan">
      <formula>$F48</formula>
    </cfRule>
  </conditionalFormatting>
  <conditionalFormatting sqref="F49">
    <cfRule type="cellIs" dxfId="489" priority="277" operator="lessThan">
      <formula>$G49</formula>
    </cfRule>
    <cfRule type="cellIs" dxfId="488" priority="278" operator="greaterThan">
      <formula>$G49</formula>
    </cfRule>
  </conditionalFormatting>
  <conditionalFormatting sqref="G49">
    <cfRule type="cellIs" dxfId="487" priority="275" operator="lessThan">
      <formula>$F49</formula>
    </cfRule>
    <cfRule type="cellIs" dxfId="486" priority="276" operator="greaterThan">
      <formula>$F49</formula>
    </cfRule>
  </conditionalFormatting>
  <conditionalFormatting sqref="H48">
    <cfRule type="cellIs" dxfId="485" priority="273" operator="lessThan">
      <formula>0</formula>
    </cfRule>
    <cfRule type="cellIs" dxfId="484" priority="274" operator="greaterThan">
      <formula>0</formula>
    </cfRule>
  </conditionalFormatting>
  <conditionalFormatting sqref="H49">
    <cfRule type="cellIs" dxfId="483" priority="271" operator="lessThan">
      <formula>0</formula>
    </cfRule>
    <cfRule type="cellIs" dxfId="482" priority="272" operator="greaterThan">
      <formula>0</formula>
    </cfRule>
  </conditionalFormatting>
  <conditionalFormatting sqref="H56">
    <cfRule type="cellIs" dxfId="481" priority="241" operator="lessThan">
      <formula>0</formula>
    </cfRule>
    <cfRule type="cellIs" dxfId="480" priority="242" operator="greaterThan">
      <formula>0</formula>
    </cfRule>
  </conditionalFormatting>
  <conditionalFormatting sqref="F56">
    <cfRule type="cellIs" dxfId="479" priority="245" operator="lessThan">
      <formula>$G56</formula>
    </cfRule>
    <cfRule type="cellIs" dxfId="478" priority="246" operator="greaterThan">
      <formula>$G56</formula>
    </cfRule>
  </conditionalFormatting>
  <conditionalFormatting sqref="G56">
    <cfRule type="cellIs" dxfId="477" priority="243" operator="lessThan">
      <formula>$F56</formula>
    </cfRule>
    <cfRule type="cellIs" dxfId="476" priority="244" operator="greaterThan">
      <formula>$F56</formula>
    </cfRule>
  </conditionalFormatting>
  <conditionalFormatting sqref="H53">
    <cfRule type="cellIs" dxfId="475" priority="263" operator="lessThan">
      <formula>0</formula>
    </cfRule>
    <cfRule type="cellIs" dxfId="474" priority="264" operator="greaterThan">
      <formula>0</formula>
    </cfRule>
  </conditionalFormatting>
  <conditionalFormatting sqref="F53">
    <cfRule type="cellIs" dxfId="473" priority="261" operator="lessThan">
      <formula>$G53</formula>
    </cfRule>
    <cfRule type="cellIs" dxfId="472" priority="262" operator="greaterThan">
      <formula>$G53</formula>
    </cfRule>
  </conditionalFormatting>
  <conditionalFormatting sqref="G53">
    <cfRule type="cellIs" dxfId="471" priority="259" operator="lessThan">
      <formula>$F53</formula>
    </cfRule>
    <cfRule type="cellIs" dxfId="470" priority="260" operator="greaterThan">
      <formula>$F53</formula>
    </cfRule>
  </conditionalFormatting>
  <conditionalFormatting sqref="F54">
    <cfRule type="cellIs" dxfId="469" priority="257" operator="lessThan">
      <formula>$G54</formula>
    </cfRule>
    <cfRule type="cellIs" dxfId="468" priority="258" operator="greaterThan">
      <formula>$G54</formula>
    </cfRule>
  </conditionalFormatting>
  <conditionalFormatting sqref="G54">
    <cfRule type="cellIs" dxfId="467" priority="255" operator="lessThan">
      <formula>$F54</formula>
    </cfRule>
    <cfRule type="cellIs" dxfId="466" priority="256" operator="greaterThan">
      <formula>$F54</formula>
    </cfRule>
  </conditionalFormatting>
  <conditionalFormatting sqref="F55">
    <cfRule type="cellIs" dxfId="465" priority="253" operator="lessThan">
      <formula>$G55</formula>
    </cfRule>
    <cfRule type="cellIs" dxfId="464" priority="254" operator="greaterThan">
      <formula>$G55</formula>
    </cfRule>
  </conditionalFormatting>
  <conditionalFormatting sqref="G55">
    <cfRule type="cellIs" dxfId="463" priority="251" operator="lessThan">
      <formula>$F55</formula>
    </cfRule>
    <cfRule type="cellIs" dxfId="462" priority="252" operator="greaterThan">
      <formula>$F55</formula>
    </cfRule>
  </conditionalFormatting>
  <conditionalFormatting sqref="H54">
    <cfRule type="cellIs" dxfId="461" priority="249" operator="lessThan">
      <formula>0</formula>
    </cfRule>
    <cfRule type="cellIs" dxfId="460" priority="250" operator="greaterThan">
      <formula>0</formula>
    </cfRule>
  </conditionalFormatting>
  <conditionalFormatting sqref="H55">
    <cfRule type="cellIs" dxfId="459" priority="247" operator="lessThan">
      <formula>0</formula>
    </cfRule>
    <cfRule type="cellIs" dxfId="458" priority="248" operator="greaterThan">
      <formula>0</formula>
    </cfRule>
  </conditionalFormatting>
  <conditionalFormatting sqref="H62">
    <cfRule type="cellIs" dxfId="457" priority="217" operator="lessThan">
      <formula>0</formula>
    </cfRule>
    <cfRule type="cellIs" dxfId="456" priority="218" operator="greaterThan">
      <formula>0</formula>
    </cfRule>
  </conditionalFormatting>
  <conditionalFormatting sqref="F62">
    <cfRule type="cellIs" dxfId="455" priority="221" operator="lessThan">
      <formula>$G62</formula>
    </cfRule>
    <cfRule type="cellIs" dxfId="454" priority="222" operator="greaterThan">
      <formula>$G62</formula>
    </cfRule>
  </conditionalFormatting>
  <conditionalFormatting sqref="G62">
    <cfRule type="cellIs" dxfId="453" priority="219" operator="lessThan">
      <formula>$F62</formula>
    </cfRule>
    <cfRule type="cellIs" dxfId="452" priority="220" operator="greaterThan">
      <formula>$F62</formula>
    </cfRule>
  </conditionalFormatting>
  <conditionalFormatting sqref="H59">
    <cfRule type="cellIs" dxfId="451" priority="239" operator="lessThan">
      <formula>0</formula>
    </cfRule>
    <cfRule type="cellIs" dxfId="450" priority="240" operator="greaterThan">
      <formula>0</formula>
    </cfRule>
  </conditionalFormatting>
  <conditionalFormatting sqref="F59">
    <cfRule type="cellIs" dxfId="449" priority="237" operator="lessThan">
      <formula>$G59</formula>
    </cfRule>
    <cfRule type="cellIs" dxfId="448" priority="238" operator="greaterThan">
      <formula>$G59</formula>
    </cfRule>
  </conditionalFormatting>
  <conditionalFormatting sqref="G59">
    <cfRule type="cellIs" dxfId="447" priority="235" operator="lessThan">
      <formula>$F59</formula>
    </cfRule>
    <cfRule type="cellIs" dxfId="446" priority="236" operator="greaterThan">
      <formula>$F59</formula>
    </cfRule>
  </conditionalFormatting>
  <conditionalFormatting sqref="F60">
    <cfRule type="cellIs" dxfId="445" priority="233" operator="lessThan">
      <formula>$G60</formula>
    </cfRule>
    <cfRule type="cellIs" dxfId="444" priority="234" operator="greaterThan">
      <formula>$G60</formula>
    </cfRule>
  </conditionalFormatting>
  <conditionalFormatting sqref="G60">
    <cfRule type="cellIs" dxfId="443" priority="231" operator="lessThan">
      <formula>$F60</formula>
    </cfRule>
    <cfRule type="cellIs" dxfId="442" priority="232" operator="greaterThan">
      <formula>$F60</formula>
    </cfRule>
  </conditionalFormatting>
  <conditionalFormatting sqref="F61">
    <cfRule type="cellIs" dxfId="441" priority="229" operator="lessThan">
      <formula>$G61</formula>
    </cfRule>
    <cfRule type="cellIs" dxfId="440" priority="230" operator="greaterThan">
      <formula>$G61</formula>
    </cfRule>
  </conditionalFormatting>
  <conditionalFormatting sqref="G61">
    <cfRule type="cellIs" dxfId="439" priority="227" operator="lessThan">
      <formula>$F61</formula>
    </cfRule>
    <cfRule type="cellIs" dxfId="438" priority="228" operator="greaterThan">
      <formula>$F61</formula>
    </cfRule>
  </conditionalFormatting>
  <conditionalFormatting sqref="H60">
    <cfRule type="cellIs" dxfId="437" priority="225" operator="lessThan">
      <formula>0</formula>
    </cfRule>
    <cfRule type="cellIs" dxfId="436" priority="226" operator="greaterThan">
      <formula>0</formula>
    </cfRule>
  </conditionalFormatting>
  <conditionalFormatting sqref="H61">
    <cfRule type="cellIs" dxfId="435" priority="223" operator="lessThan">
      <formula>0</formula>
    </cfRule>
    <cfRule type="cellIs" dxfId="434" priority="224" operator="greaterThan">
      <formula>0</formula>
    </cfRule>
  </conditionalFormatting>
  <conditionalFormatting sqref="H69">
    <cfRule type="cellIs" dxfId="433" priority="193" operator="lessThan">
      <formula>0</formula>
    </cfRule>
    <cfRule type="cellIs" dxfId="432" priority="194" operator="greaterThan">
      <formula>0</formula>
    </cfRule>
  </conditionalFormatting>
  <conditionalFormatting sqref="F69">
    <cfRule type="cellIs" dxfId="431" priority="197" operator="lessThan">
      <formula>$G69</formula>
    </cfRule>
    <cfRule type="cellIs" dxfId="430" priority="198" operator="greaterThan">
      <formula>$G69</formula>
    </cfRule>
  </conditionalFormatting>
  <conditionalFormatting sqref="G69">
    <cfRule type="cellIs" dxfId="429" priority="195" operator="lessThan">
      <formula>$F69</formula>
    </cfRule>
    <cfRule type="cellIs" dxfId="428" priority="196" operator="greaterThan">
      <formula>$F69</formula>
    </cfRule>
  </conditionalFormatting>
  <conditionalFormatting sqref="H66">
    <cfRule type="cellIs" dxfId="427" priority="215" operator="lessThan">
      <formula>0</formula>
    </cfRule>
    <cfRule type="cellIs" dxfId="426" priority="216" operator="greaterThan">
      <formula>0</formula>
    </cfRule>
  </conditionalFormatting>
  <conditionalFormatting sqref="F66">
    <cfRule type="cellIs" dxfId="425" priority="213" operator="lessThan">
      <formula>$G66</formula>
    </cfRule>
    <cfRule type="cellIs" dxfId="424" priority="214" operator="greaterThan">
      <formula>$G66</formula>
    </cfRule>
  </conditionalFormatting>
  <conditionalFormatting sqref="G66">
    <cfRule type="cellIs" dxfId="423" priority="211" operator="lessThan">
      <formula>$F66</formula>
    </cfRule>
    <cfRule type="cellIs" dxfId="422" priority="212" operator="greaterThan">
      <formula>$F66</formula>
    </cfRule>
  </conditionalFormatting>
  <conditionalFormatting sqref="F67">
    <cfRule type="cellIs" dxfId="421" priority="209" operator="lessThan">
      <formula>$G67</formula>
    </cfRule>
    <cfRule type="cellIs" dxfId="420" priority="210" operator="greaterThan">
      <formula>$G67</formula>
    </cfRule>
  </conditionalFormatting>
  <conditionalFormatting sqref="G67">
    <cfRule type="cellIs" dxfId="419" priority="207" operator="lessThan">
      <formula>$F67</formula>
    </cfRule>
    <cfRule type="cellIs" dxfId="418" priority="208" operator="greaterThan">
      <formula>$F67</formula>
    </cfRule>
  </conditionalFormatting>
  <conditionalFormatting sqref="F68">
    <cfRule type="cellIs" dxfId="417" priority="205" operator="lessThan">
      <formula>$G68</formula>
    </cfRule>
    <cfRule type="cellIs" dxfId="416" priority="206" operator="greaterThan">
      <formula>$G68</formula>
    </cfRule>
  </conditionalFormatting>
  <conditionalFormatting sqref="G68">
    <cfRule type="cellIs" dxfId="415" priority="203" operator="lessThan">
      <formula>$F68</formula>
    </cfRule>
    <cfRule type="cellIs" dxfId="414" priority="204" operator="greaterThan">
      <formula>$F68</formula>
    </cfRule>
  </conditionalFormatting>
  <conditionalFormatting sqref="H67">
    <cfRule type="cellIs" dxfId="413" priority="201" operator="lessThan">
      <formula>0</formula>
    </cfRule>
    <cfRule type="cellIs" dxfId="412" priority="202" operator="greaterThan">
      <formula>0</formula>
    </cfRule>
  </conditionalFormatting>
  <conditionalFormatting sqref="H68">
    <cfRule type="cellIs" dxfId="411" priority="199" operator="lessThan">
      <formula>0</formula>
    </cfRule>
    <cfRule type="cellIs" dxfId="410" priority="200" operator="greaterThan">
      <formula>0</formula>
    </cfRule>
  </conditionalFormatting>
  <conditionalFormatting sqref="F75">
    <cfRule type="cellIs" dxfId="409" priority="173" operator="lessThan">
      <formula>$G75</formula>
    </cfRule>
    <cfRule type="cellIs" dxfId="408" priority="174" operator="greaterThan">
      <formula>$G75</formula>
    </cfRule>
  </conditionalFormatting>
  <conditionalFormatting sqref="G75">
    <cfRule type="cellIs" dxfId="407" priority="171" operator="lessThan">
      <formula>$F75</formula>
    </cfRule>
    <cfRule type="cellIs" dxfId="406" priority="172" operator="greaterThan">
      <formula>$F75</formula>
    </cfRule>
  </conditionalFormatting>
  <conditionalFormatting sqref="H72">
    <cfRule type="cellIs" dxfId="405" priority="191" operator="lessThan">
      <formula>0</formula>
    </cfRule>
    <cfRule type="cellIs" dxfId="404" priority="192" operator="greaterThan">
      <formula>0</formula>
    </cfRule>
  </conditionalFormatting>
  <conditionalFormatting sqref="F72">
    <cfRule type="cellIs" dxfId="403" priority="189" operator="lessThan">
      <formula>$G72</formula>
    </cfRule>
    <cfRule type="cellIs" dxfId="402" priority="190" operator="greaterThan">
      <formula>$G72</formula>
    </cfRule>
  </conditionalFormatting>
  <conditionalFormatting sqref="G72">
    <cfRule type="cellIs" dxfId="401" priority="187" operator="lessThan">
      <formula>$F72</formula>
    </cfRule>
    <cfRule type="cellIs" dxfId="400" priority="188" operator="greaterThan">
      <formula>$F72</formula>
    </cfRule>
  </conditionalFormatting>
  <conditionalFormatting sqref="F73">
    <cfRule type="cellIs" dxfId="399" priority="185" operator="lessThan">
      <formula>$G73</formula>
    </cfRule>
    <cfRule type="cellIs" dxfId="398" priority="186" operator="greaterThan">
      <formula>$G73</formula>
    </cfRule>
  </conditionalFormatting>
  <conditionalFormatting sqref="G73">
    <cfRule type="cellIs" dxfId="397" priority="183" operator="lessThan">
      <formula>$F73</formula>
    </cfRule>
    <cfRule type="cellIs" dxfId="396" priority="184" operator="greaterThan">
      <formula>$F73</formula>
    </cfRule>
  </conditionalFormatting>
  <conditionalFormatting sqref="F74">
    <cfRule type="cellIs" dxfId="395" priority="181" operator="lessThan">
      <formula>$G74</formula>
    </cfRule>
    <cfRule type="cellIs" dxfId="394" priority="182" operator="greaterThan">
      <formula>$G74</formula>
    </cfRule>
  </conditionalFormatting>
  <conditionalFormatting sqref="G74">
    <cfRule type="cellIs" dxfId="393" priority="179" operator="lessThan">
      <formula>$F74</formula>
    </cfRule>
    <cfRule type="cellIs" dxfId="392" priority="180" operator="greaterThan">
      <formula>$F74</formula>
    </cfRule>
  </conditionalFormatting>
  <conditionalFormatting sqref="H73">
    <cfRule type="cellIs" dxfId="391" priority="177" operator="lessThan">
      <formula>0</formula>
    </cfRule>
    <cfRule type="cellIs" dxfId="390" priority="178" operator="greaterThan">
      <formula>0</formula>
    </cfRule>
  </conditionalFormatting>
  <conditionalFormatting sqref="H74">
    <cfRule type="cellIs" dxfId="389" priority="175" operator="lessThan">
      <formula>0</formula>
    </cfRule>
    <cfRule type="cellIs" dxfId="388" priority="176" operator="greaterThan">
      <formula>0</formula>
    </cfRule>
  </conditionalFormatting>
  <conditionalFormatting sqref="H81">
    <cfRule type="cellIs" dxfId="387" priority="145" operator="lessThan">
      <formula>0</formula>
    </cfRule>
    <cfRule type="cellIs" dxfId="386" priority="146" operator="greaterThan">
      <formula>0</formula>
    </cfRule>
  </conditionalFormatting>
  <conditionalFormatting sqref="F81">
    <cfRule type="cellIs" dxfId="385" priority="149" operator="lessThan">
      <formula>$G81</formula>
    </cfRule>
    <cfRule type="cellIs" dxfId="384" priority="150" operator="greaterThan">
      <formula>$G81</formula>
    </cfRule>
  </conditionalFormatting>
  <conditionalFormatting sqref="G81">
    <cfRule type="cellIs" dxfId="383" priority="147" operator="lessThan">
      <formula>$F81</formula>
    </cfRule>
    <cfRule type="cellIs" dxfId="382" priority="148" operator="greaterThan">
      <formula>$F81</formula>
    </cfRule>
  </conditionalFormatting>
  <conditionalFormatting sqref="H78">
    <cfRule type="cellIs" dxfId="381" priority="167" operator="lessThan">
      <formula>0</formula>
    </cfRule>
    <cfRule type="cellIs" dxfId="380" priority="168" operator="greaterThan">
      <formula>0</formula>
    </cfRule>
  </conditionalFormatting>
  <conditionalFormatting sqref="F78">
    <cfRule type="cellIs" dxfId="379" priority="165" operator="lessThan">
      <formula>$G78</formula>
    </cfRule>
    <cfRule type="cellIs" dxfId="378" priority="166" operator="greaterThan">
      <formula>$G78</formula>
    </cfRule>
  </conditionalFormatting>
  <conditionalFormatting sqref="G78">
    <cfRule type="cellIs" dxfId="377" priority="163" operator="lessThan">
      <formula>$F78</formula>
    </cfRule>
    <cfRule type="cellIs" dxfId="376" priority="164" operator="greaterThan">
      <formula>$F78</formula>
    </cfRule>
  </conditionalFormatting>
  <conditionalFormatting sqref="F79">
    <cfRule type="cellIs" dxfId="375" priority="161" operator="lessThan">
      <formula>$G79</formula>
    </cfRule>
    <cfRule type="cellIs" dxfId="374" priority="162" operator="greaterThan">
      <formula>$G79</formula>
    </cfRule>
  </conditionalFormatting>
  <conditionalFormatting sqref="G79">
    <cfRule type="cellIs" dxfId="373" priority="159" operator="lessThan">
      <formula>$F79</formula>
    </cfRule>
    <cfRule type="cellIs" dxfId="372" priority="160" operator="greaterThan">
      <formula>$F79</formula>
    </cfRule>
  </conditionalFormatting>
  <conditionalFormatting sqref="F80">
    <cfRule type="cellIs" dxfId="371" priority="157" operator="lessThan">
      <formula>$G80</formula>
    </cfRule>
    <cfRule type="cellIs" dxfId="370" priority="158" operator="greaterThan">
      <formula>$G80</formula>
    </cfRule>
  </conditionalFormatting>
  <conditionalFormatting sqref="G80">
    <cfRule type="cellIs" dxfId="369" priority="155" operator="lessThan">
      <formula>$F80</formula>
    </cfRule>
    <cfRule type="cellIs" dxfId="368" priority="156" operator="greaterThan">
      <formula>$F80</formula>
    </cfRule>
  </conditionalFormatting>
  <conditionalFormatting sqref="H79">
    <cfRule type="cellIs" dxfId="367" priority="153" operator="lessThan">
      <formula>0</formula>
    </cfRule>
    <cfRule type="cellIs" dxfId="366" priority="154" operator="greaterThan">
      <formula>0</formula>
    </cfRule>
  </conditionalFormatting>
  <conditionalFormatting sqref="H80">
    <cfRule type="cellIs" dxfId="365" priority="151" operator="lessThan">
      <formula>0</formula>
    </cfRule>
    <cfRule type="cellIs" dxfId="364" priority="152" operator="greaterThan">
      <formula>0</formula>
    </cfRule>
  </conditionalFormatting>
  <conditionalFormatting sqref="H92">
    <cfRule type="cellIs" dxfId="363" priority="121" operator="lessThan">
      <formula>0</formula>
    </cfRule>
    <cfRule type="cellIs" dxfId="362" priority="122" operator="greaterThan">
      <formula>0</formula>
    </cfRule>
  </conditionalFormatting>
  <conditionalFormatting sqref="F92">
    <cfRule type="cellIs" dxfId="361" priority="125" operator="lessThan">
      <formula>$G92</formula>
    </cfRule>
    <cfRule type="cellIs" dxfId="360" priority="126" operator="greaterThan">
      <formula>$G92</formula>
    </cfRule>
  </conditionalFormatting>
  <conditionalFormatting sqref="G92">
    <cfRule type="cellIs" dxfId="359" priority="123" operator="lessThan">
      <formula>$F92</formula>
    </cfRule>
    <cfRule type="cellIs" dxfId="358" priority="124" operator="greaterThan">
      <formula>$F92</formula>
    </cfRule>
  </conditionalFormatting>
  <conditionalFormatting sqref="H89">
    <cfRule type="cellIs" dxfId="357" priority="143" operator="lessThan">
      <formula>0</formula>
    </cfRule>
    <cfRule type="cellIs" dxfId="356" priority="144" operator="greaterThan">
      <formula>0</formula>
    </cfRule>
  </conditionalFormatting>
  <conditionalFormatting sqref="F89">
    <cfRule type="cellIs" dxfId="355" priority="141" operator="lessThan">
      <formula>$G89</formula>
    </cfRule>
    <cfRule type="cellIs" dxfId="354" priority="142" operator="greaterThan">
      <formula>$G89</formula>
    </cfRule>
  </conditionalFormatting>
  <conditionalFormatting sqref="G89">
    <cfRule type="cellIs" dxfId="353" priority="139" operator="lessThan">
      <formula>$F89</formula>
    </cfRule>
    <cfRule type="cellIs" dxfId="352" priority="140" operator="greaterThan">
      <formula>$F89</formula>
    </cfRule>
  </conditionalFormatting>
  <conditionalFormatting sqref="F90">
    <cfRule type="cellIs" dxfId="351" priority="137" operator="lessThan">
      <formula>$G90</formula>
    </cfRule>
    <cfRule type="cellIs" dxfId="350" priority="138" operator="greaterThan">
      <formula>$G90</formula>
    </cfRule>
  </conditionalFormatting>
  <conditionalFormatting sqref="G90">
    <cfRule type="cellIs" dxfId="349" priority="135" operator="lessThan">
      <formula>$F90</formula>
    </cfRule>
    <cfRule type="cellIs" dxfId="348" priority="136" operator="greaterThan">
      <formula>$F90</formula>
    </cfRule>
  </conditionalFormatting>
  <conditionalFormatting sqref="F91">
    <cfRule type="cellIs" dxfId="347" priority="133" operator="lessThan">
      <formula>$G91</formula>
    </cfRule>
    <cfRule type="cellIs" dxfId="346" priority="134" operator="greaterThan">
      <formula>$G91</formula>
    </cfRule>
  </conditionalFormatting>
  <conditionalFormatting sqref="G91">
    <cfRule type="cellIs" dxfId="345" priority="131" operator="lessThan">
      <formula>$F91</formula>
    </cfRule>
    <cfRule type="cellIs" dxfId="344" priority="132" operator="greaterThan">
      <formula>$F91</formula>
    </cfRule>
  </conditionalFormatting>
  <conditionalFormatting sqref="H90">
    <cfRule type="cellIs" dxfId="343" priority="129" operator="lessThan">
      <formula>0</formula>
    </cfRule>
    <cfRule type="cellIs" dxfId="342" priority="130" operator="greaterThan">
      <formula>0</formula>
    </cfRule>
  </conditionalFormatting>
  <conditionalFormatting sqref="H91">
    <cfRule type="cellIs" dxfId="341" priority="127" operator="lessThan">
      <formula>0</formula>
    </cfRule>
    <cfRule type="cellIs" dxfId="340" priority="128" operator="greaterThan">
      <formula>0</formula>
    </cfRule>
  </conditionalFormatting>
  <conditionalFormatting sqref="H98">
    <cfRule type="cellIs" dxfId="339" priority="97" operator="lessThan">
      <formula>0</formula>
    </cfRule>
    <cfRule type="cellIs" dxfId="338" priority="98" operator="greaterThan">
      <formula>0</formula>
    </cfRule>
  </conditionalFormatting>
  <conditionalFormatting sqref="F98">
    <cfRule type="cellIs" dxfId="337" priority="101" operator="lessThan">
      <formula>$G98</formula>
    </cfRule>
    <cfRule type="cellIs" dxfId="336" priority="102" operator="greaterThan">
      <formula>$G98</formula>
    </cfRule>
  </conditionalFormatting>
  <conditionalFormatting sqref="G98">
    <cfRule type="cellIs" dxfId="335" priority="99" operator="lessThan">
      <formula>$F98</formula>
    </cfRule>
    <cfRule type="cellIs" dxfId="334" priority="100" operator="greaterThan">
      <formula>$F98</formula>
    </cfRule>
  </conditionalFormatting>
  <conditionalFormatting sqref="H95">
    <cfRule type="cellIs" dxfId="333" priority="119" operator="lessThan">
      <formula>0</formula>
    </cfRule>
    <cfRule type="cellIs" dxfId="332" priority="120" operator="greaterThan">
      <formula>0</formula>
    </cfRule>
  </conditionalFormatting>
  <conditionalFormatting sqref="F95">
    <cfRule type="cellIs" dxfId="331" priority="117" operator="lessThan">
      <formula>$G95</formula>
    </cfRule>
    <cfRule type="cellIs" dxfId="330" priority="118" operator="greaterThan">
      <formula>$G95</formula>
    </cfRule>
  </conditionalFormatting>
  <conditionalFormatting sqref="G95">
    <cfRule type="cellIs" dxfId="329" priority="115" operator="lessThan">
      <formula>$F95</formula>
    </cfRule>
    <cfRule type="cellIs" dxfId="328" priority="116" operator="greaterThan">
      <formula>$F95</formula>
    </cfRule>
  </conditionalFormatting>
  <conditionalFormatting sqref="F96">
    <cfRule type="cellIs" dxfId="327" priority="113" operator="lessThan">
      <formula>$G96</formula>
    </cfRule>
    <cfRule type="cellIs" dxfId="326" priority="114" operator="greaterThan">
      <formula>$G96</formula>
    </cfRule>
  </conditionalFormatting>
  <conditionalFormatting sqref="G96">
    <cfRule type="cellIs" dxfId="325" priority="111" operator="lessThan">
      <formula>$F96</formula>
    </cfRule>
    <cfRule type="cellIs" dxfId="324" priority="112" operator="greaterThan">
      <formula>$F96</formula>
    </cfRule>
  </conditionalFormatting>
  <conditionalFormatting sqref="F97">
    <cfRule type="cellIs" dxfId="323" priority="109" operator="lessThan">
      <formula>$G97</formula>
    </cfRule>
    <cfRule type="cellIs" dxfId="322" priority="110" operator="greaterThan">
      <formula>$G97</formula>
    </cfRule>
  </conditionalFormatting>
  <conditionalFormatting sqref="G97">
    <cfRule type="cellIs" dxfId="321" priority="107" operator="lessThan">
      <formula>$F97</formula>
    </cfRule>
    <cfRule type="cellIs" dxfId="320" priority="108" operator="greaterThan">
      <formula>$F97</formula>
    </cfRule>
  </conditionalFormatting>
  <conditionalFormatting sqref="H96">
    <cfRule type="cellIs" dxfId="319" priority="105" operator="lessThan">
      <formula>0</formula>
    </cfRule>
    <cfRule type="cellIs" dxfId="318" priority="106" operator="greaterThan">
      <formula>0</formula>
    </cfRule>
  </conditionalFormatting>
  <conditionalFormatting sqref="H97">
    <cfRule type="cellIs" dxfId="317" priority="103" operator="lessThan">
      <formula>0</formula>
    </cfRule>
    <cfRule type="cellIs" dxfId="316" priority="104" operator="greaterThan">
      <formula>0</formula>
    </cfRule>
  </conditionalFormatting>
  <conditionalFormatting sqref="H104">
    <cfRule type="cellIs" dxfId="315" priority="73" operator="lessThan">
      <formula>0</formula>
    </cfRule>
    <cfRule type="cellIs" dxfId="314" priority="74" operator="greaterThan">
      <formula>0</formula>
    </cfRule>
  </conditionalFormatting>
  <conditionalFormatting sqref="F104">
    <cfRule type="cellIs" dxfId="313" priority="77" operator="lessThan">
      <formula>$G104</formula>
    </cfRule>
    <cfRule type="cellIs" dxfId="312" priority="78" operator="greaterThan">
      <formula>$G104</formula>
    </cfRule>
  </conditionalFormatting>
  <conditionalFormatting sqref="G104">
    <cfRule type="cellIs" dxfId="311" priority="75" operator="lessThan">
      <formula>$F104</formula>
    </cfRule>
    <cfRule type="cellIs" dxfId="310" priority="76" operator="greaterThan">
      <formula>$F104</formula>
    </cfRule>
  </conditionalFormatting>
  <conditionalFormatting sqref="H101">
    <cfRule type="cellIs" dxfId="309" priority="95" operator="lessThan">
      <formula>0</formula>
    </cfRule>
    <cfRule type="cellIs" dxfId="308" priority="96" operator="greaterThan">
      <formula>0</formula>
    </cfRule>
  </conditionalFormatting>
  <conditionalFormatting sqref="F101">
    <cfRule type="cellIs" dxfId="307" priority="93" operator="lessThan">
      <formula>$G101</formula>
    </cfRule>
    <cfRule type="cellIs" dxfId="306" priority="94" operator="greaterThan">
      <formula>$G101</formula>
    </cfRule>
  </conditionalFormatting>
  <conditionalFormatting sqref="G101">
    <cfRule type="cellIs" dxfId="305" priority="91" operator="lessThan">
      <formula>$F101</formula>
    </cfRule>
    <cfRule type="cellIs" dxfId="304" priority="92" operator="greaterThan">
      <formula>$F101</formula>
    </cfRule>
  </conditionalFormatting>
  <conditionalFormatting sqref="F102">
    <cfRule type="cellIs" dxfId="303" priority="89" operator="lessThan">
      <formula>$G102</formula>
    </cfRule>
    <cfRule type="cellIs" dxfId="302" priority="90" operator="greaterThan">
      <formula>$G102</formula>
    </cfRule>
  </conditionalFormatting>
  <conditionalFormatting sqref="G102">
    <cfRule type="cellIs" dxfId="301" priority="87" operator="lessThan">
      <formula>$F102</formula>
    </cfRule>
    <cfRule type="cellIs" dxfId="300" priority="88" operator="greaterThan">
      <formula>$F102</formula>
    </cfRule>
  </conditionalFormatting>
  <conditionalFormatting sqref="F103">
    <cfRule type="cellIs" dxfId="299" priority="85" operator="lessThan">
      <formula>$G103</formula>
    </cfRule>
    <cfRule type="cellIs" dxfId="298" priority="86" operator="greaterThan">
      <formula>$G103</formula>
    </cfRule>
  </conditionalFormatting>
  <conditionalFormatting sqref="G103">
    <cfRule type="cellIs" dxfId="297" priority="83" operator="lessThan">
      <formula>$F103</formula>
    </cfRule>
    <cfRule type="cellIs" dxfId="296" priority="84" operator="greaterThan">
      <formula>$F103</formula>
    </cfRule>
  </conditionalFormatting>
  <conditionalFormatting sqref="H102">
    <cfRule type="cellIs" dxfId="295" priority="81" operator="lessThan">
      <formula>0</formula>
    </cfRule>
    <cfRule type="cellIs" dxfId="294" priority="82" operator="greaterThan">
      <formula>0</formula>
    </cfRule>
  </conditionalFormatting>
  <conditionalFormatting sqref="H103">
    <cfRule type="cellIs" dxfId="293" priority="79" operator="lessThan">
      <formula>0</formula>
    </cfRule>
    <cfRule type="cellIs" dxfId="292" priority="80" operator="greaterThan">
      <formula>0</formula>
    </cfRule>
  </conditionalFormatting>
  <conditionalFormatting sqref="H110">
    <cfRule type="cellIs" dxfId="291" priority="49" operator="lessThan">
      <formula>0</formula>
    </cfRule>
    <cfRule type="cellIs" dxfId="290" priority="50" operator="greaterThan">
      <formula>0</formula>
    </cfRule>
  </conditionalFormatting>
  <conditionalFormatting sqref="F110">
    <cfRule type="cellIs" dxfId="289" priority="53" operator="lessThan">
      <formula>$G110</formula>
    </cfRule>
    <cfRule type="cellIs" dxfId="288" priority="54" operator="greaterThan">
      <formula>$G110</formula>
    </cfRule>
  </conditionalFormatting>
  <conditionalFormatting sqref="G110">
    <cfRule type="cellIs" dxfId="287" priority="51" operator="lessThan">
      <formula>$F110</formula>
    </cfRule>
    <cfRule type="cellIs" dxfId="286" priority="52" operator="greaterThan">
      <formula>$F110</formula>
    </cfRule>
  </conditionalFormatting>
  <conditionalFormatting sqref="H107">
    <cfRule type="cellIs" dxfId="285" priority="71" operator="lessThan">
      <formula>0</formula>
    </cfRule>
    <cfRule type="cellIs" dxfId="284" priority="72" operator="greaterThan">
      <formula>0</formula>
    </cfRule>
  </conditionalFormatting>
  <conditionalFormatting sqref="F107">
    <cfRule type="cellIs" dxfId="283" priority="69" operator="lessThan">
      <formula>$G107</formula>
    </cfRule>
    <cfRule type="cellIs" dxfId="282" priority="70" operator="greaterThan">
      <formula>$G107</formula>
    </cfRule>
  </conditionalFormatting>
  <conditionalFormatting sqref="G107">
    <cfRule type="cellIs" dxfId="281" priority="67" operator="lessThan">
      <formula>$F107</formula>
    </cfRule>
    <cfRule type="cellIs" dxfId="280" priority="68" operator="greaterThan">
      <formula>$F107</formula>
    </cfRule>
  </conditionalFormatting>
  <conditionalFormatting sqref="F108">
    <cfRule type="cellIs" dxfId="279" priority="65" operator="lessThan">
      <formula>$G108</formula>
    </cfRule>
    <cfRule type="cellIs" dxfId="278" priority="66" operator="greaterThan">
      <formula>$G108</formula>
    </cfRule>
  </conditionalFormatting>
  <conditionalFormatting sqref="G108">
    <cfRule type="cellIs" dxfId="277" priority="63" operator="lessThan">
      <formula>$F108</formula>
    </cfRule>
    <cfRule type="cellIs" dxfId="276" priority="64" operator="greaterThan">
      <formula>$F108</formula>
    </cfRule>
  </conditionalFormatting>
  <conditionalFormatting sqref="F109">
    <cfRule type="cellIs" dxfId="275" priority="61" operator="lessThan">
      <formula>$G109</formula>
    </cfRule>
    <cfRule type="cellIs" dxfId="274" priority="62" operator="greaterThan">
      <formula>$G109</formula>
    </cfRule>
  </conditionalFormatting>
  <conditionalFormatting sqref="G109">
    <cfRule type="cellIs" dxfId="273" priority="59" operator="lessThan">
      <formula>$F109</formula>
    </cfRule>
    <cfRule type="cellIs" dxfId="272" priority="60" operator="greaterThan">
      <formula>$F109</formula>
    </cfRule>
  </conditionalFormatting>
  <conditionalFormatting sqref="H108">
    <cfRule type="cellIs" dxfId="271" priority="57" operator="lessThan">
      <formula>0</formula>
    </cfRule>
    <cfRule type="cellIs" dxfId="270" priority="58" operator="greaterThan">
      <formula>0</formula>
    </cfRule>
  </conditionalFormatting>
  <conditionalFormatting sqref="H109">
    <cfRule type="cellIs" dxfId="269" priority="55" operator="lessThan">
      <formula>0</formula>
    </cfRule>
    <cfRule type="cellIs" dxfId="268" priority="56" operator="greaterThan">
      <formula>0</formula>
    </cfRule>
  </conditionalFormatting>
  <conditionalFormatting sqref="H116">
    <cfRule type="cellIs" dxfId="267" priority="25" operator="lessThan">
      <formula>0</formula>
    </cfRule>
    <cfRule type="cellIs" dxfId="266" priority="26" operator="greaterThan">
      <formula>0</formula>
    </cfRule>
  </conditionalFormatting>
  <conditionalFormatting sqref="F116">
    <cfRule type="cellIs" dxfId="265" priority="29" operator="lessThan">
      <formula>$G116</formula>
    </cfRule>
    <cfRule type="cellIs" dxfId="264" priority="30" operator="greaterThan">
      <formula>$G116</formula>
    </cfRule>
  </conditionalFormatting>
  <conditionalFormatting sqref="G116">
    <cfRule type="cellIs" dxfId="263" priority="27" operator="lessThan">
      <formula>$F116</formula>
    </cfRule>
    <cfRule type="cellIs" dxfId="262" priority="28" operator="greaterThan">
      <formula>$F116</formula>
    </cfRule>
  </conditionalFormatting>
  <conditionalFormatting sqref="H113">
    <cfRule type="cellIs" dxfId="261" priority="47" operator="lessThan">
      <formula>0</formula>
    </cfRule>
    <cfRule type="cellIs" dxfId="260" priority="48" operator="greaterThan">
      <formula>0</formula>
    </cfRule>
  </conditionalFormatting>
  <conditionalFormatting sqref="F113">
    <cfRule type="cellIs" dxfId="259" priority="45" operator="lessThan">
      <formula>$G113</formula>
    </cfRule>
    <cfRule type="cellIs" dxfId="258" priority="46" operator="greaterThan">
      <formula>$G113</formula>
    </cfRule>
  </conditionalFormatting>
  <conditionalFormatting sqref="G113">
    <cfRule type="cellIs" dxfId="257" priority="43" operator="lessThan">
      <formula>$F113</formula>
    </cfRule>
    <cfRule type="cellIs" dxfId="256" priority="44" operator="greaterThan">
      <formula>$F113</formula>
    </cfRule>
  </conditionalFormatting>
  <conditionalFormatting sqref="F114">
    <cfRule type="cellIs" dxfId="255" priority="41" operator="lessThan">
      <formula>$G114</formula>
    </cfRule>
    <cfRule type="cellIs" dxfId="254" priority="42" operator="greaterThan">
      <formula>$G114</formula>
    </cfRule>
  </conditionalFormatting>
  <conditionalFormatting sqref="G114">
    <cfRule type="cellIs" dxfId="253" priority="39" operator="lessThan">
      <formula>$F114</formula>
    </cfRule>
    <cfRule type="cellIs" dxfId="252" priority="40" operator="greaterThan">
      <formula>$F114</formula>
    </cfRule>
  </conditionalFormatting>
  <conditionalFormatting sqref="F115">
    <cfRule type="cellIs" dxfId="251" priority="37" operator="lessThan">
      <formula>$G115</formula>
    </cfRule>
    <cfRule type="cellIs" dxfId="250" priority="38" operator="greaterThan">
      <formula>$G115</formula>
    </cfRule>
  </conditionalFormatting>
  <conditionalFormatting sqref="G115">
    <cfRule type="cellIs" dxfId="249" priority="35" operator="lessThan">
      <formula>$F115</formula>
    </cfRule>
    <cfRule type="cellIs" dxfId="248" priority="36" operator="greaterThan">
      <formula>$F115</formula>
    </cfRule>
  </conditionalFormatting>
  <conditionalFormatting sqref="H114">
    <cfRule type="cellIs" dxfId="247" priority="33" operator="lessThan">
      <formula>0</formula>
    </cfRule>
    <cfRule type="cellIs" dxfId="246" priority="34" operator="greaterThan">
      <formula>0</formula>
    </cfRule>
  </conditionalFormatting>
  <conditionalFormatting sqref="H115">
    <cfRule type="cellIs" dxfId="245" priority="31" operator="lessThan">
      <formula>0</formula>
    </cfRule>
    <cfRule type="cellIs" dxfId="244" priority="32" operator="greaterThan">
      <formula>0</formula>
    </cfRule>
  </conditionalFormatting>
  <conditionalFormatting sqref="H122">
    <cfRule type="cellIs" dxfId="243" priority="1" operator="lessThan">
      <formula>0</formula>
    </cfRule>
    <cfRule type="cellIs" dxfId="242" priority="2" operator="greaterThan">
      <formula>0</formula>
    </cfRule>
  </conditionalFormatting>
  <conditionalFormatting sqref="F122">
    <cfRule type="cellIs" dxfId="241" priority="5" operator="lessThan">
      <formula>$G122</formula>
    </cfRule>
    <cfRule type="cellIs" dxfId="240" priority="6" operator="greaterThan">
      <formula>$G122</formula>
    </cfRule>
  </conditionalFormatting>
  <conditionalFormatting sqref="G122">
    <cfRule type="cellIs" dxfId="239" priority="3" operator="lessThan">
      <formula>$F122</formula>
    </cfRule>
    <cfRule type="cellIs" dxfId="238" priority="4" operator="greaterThan">
      <formula>$F122</formula>
    </cfRule>
  </conditionalFormatting>
  <conditionalFormatting sqref="H119">
    <cfRule type="cellIs" dxfId="237" priority="23" operator="lessThan">
      <formula>0</formula>
    </cfRule>
    <cfRule type="cellIs" dxfId="236" priority="24" operator="greaterThan">
      <formula>0</formula>
    </cfRule>
  </conditionalFormatting>
  <conditionalFormatting sqref="F119">
    <cfRule type="cellIs" dxfId="235" priority="21" operator="lessThan">
      <formula>$G119</formula>
    </cfRule>
    <cfRule type="cellIs" dxfId="234" priority="22" operator="greaterThan">
      <formula>$G119</formula>
    </cfRule>
  </conditionalFormatting>
  <conditionalFormatting sqref="G119">
    <cfRule type="cellIs" dxfId="233" priority="19" operator="lessThan">
      <formula>$F119</formula>
    </cfRule>
    <cfRule type="cellIs" dxfId="232" priority="20" operator="greaterThan">
      <formula>$F119</formula>
    </cfRule>
  </conditionalFormatting>
  <conditionalFormatting sqref="F120">
    <cfRule type="cellIs" dxfId="231" priority="17" operator="lessThan">
      <formula>$G120</formula>
    </cfRule>
    <cfRule type="cellIs" dxfId="230" priority="18" operator="greaterThan">
      <formula>$G120</formula>
    </cfRule>
  </conditionalFormatting>
  <conditionalFormatting sqref="G120">
    <cfRule type="cellIs" dxfId="229" priority="15" operator="lessThan">
      <formula>$F120</formula>
    </cfRule>
    <cfRule type="cellIs" dxfId="228" priority="16" operator="greaterThan">
      <formula>$F120</formula>
    </cfRule>
  </conditionalFormatting>
  <conditionalFormatting sqref="F121">
    <cfRule type="cellIs" dxfId="227" priority="13" operator="lessThan">
      <formula>$G121</formula>
    </cfRule>
    <cfRule type="cellIs" dxfId="226" priority="14" operator="greaterThan">
      <formula>$G121</formula>
    </cfRule>
  </conditionalFormatting>
  <conditionalFormatting sqref="G121">
    <cfRule type="cellIs" dxfId="225" priority="11" operator="lessThan">
      <formula>$F121</formula>
    </cfRule>
    <cfRule type="cellIs" dxfId="224" priority="12" operator="greaterThan">
      <formula>$F121</formula>
    </cfRule>
  </conditionalFormatting>
  <conditionalFormatting sqref="H120">
    <cfRule type="cellIs" dxfId="223" priority="9" operator="lessThan">
      <formula>0</formula>
    </cfRule>
    <cfRule type="cellIs" dxfId="222" priority="10" operator="greaterThan">
      <formula>0</formula>
    </cfRule>
  </conditionalFormatting>
  <conditionalFormatting sqref="H121">
    <cfRule type="cellIs" dxfId="221" priority="7" operator="lessThan">
      <formula>0</formula>
    </cfRule>
    <cfRule type="cellIs" dxfId="220" priority="8" operator="greaterThan">
      <formula>0</formula>
    </cfRule>
  </conditionalFormatting>
  <pageMargins left="0" right="0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opLeftCell="B100" zoomScale="90" zoomScaleNormal="90" workbookViewId="0">
      <selection activeCell="P113" sqref="P113"/>
    </sheetView>
  </sheetViews>
  <sheetFormatPr defaultRowHeight="14.2" x14ac:dyDescent="0.3"/>
  <cols>
    <col min="1" max="1" width="15" customWidth="1"/>
    <col min="2" max="2" width="4.8984375" customWidth="1"/>
    <col min="3" max="3" width="33.69921875" customWidth="1"/>
    <col min="4" max="4" width="5.296875" customWidth="1"/>
    <col min="5" max="5" width="33.69921875" customWidth="1"/>
    <col min="6" max="7" width="1.296875" style="19" customWidth="1"/>
    <col min="8" max="8" width="1.69921875" style="19" customWidth="1"/>
    <col min="9" max="10" width="5.296875" style="6" customWidth="1"/>
    <col min="11" max="11" width="6" style="12" customWidth="1"/>
    <col min="12" max="12" width="5.69921875" style="12" customWidth="1"/>
  </cols>
  <sheetData>
    <row r="1" spans="1:12" x14ac:dyDescent="0.3">
      <c r="I1" s="12"/>
      <c r="J1" s="12"/>
    </row>
    <row r="2" spans="1:12" x14ac:dyDescent="0.3">
      <c r="I2" s="12"/>
      <c r="J2" s="12"/>
    </row>
    <row r="3" spans="1:12" x14ac:dyDescent="0.3">
      <c r="I3" s="12"/>
      <c r="J3" s="12"/>
    </row>
    <row r="4" spans="1:12" ht="15" customHeight="1" x14ac:dyDescent="0.3">
      <c r="A4" s="23" t="s">
        <v>0</v>
      </c>
      <c r="B4" s="24" t="s">
        <v>1</v>
      </c>
      <c r="C4" s="26" t="s">
        <v>2</v>
      </c>
      <c r="D4" s="25">
        <v>1</v>
      </c>
      <c r="E4" s="27" t="s">
        <v>3</v>
      </c>
      <c r="F4" s="13"/>
      <c r="G4" s="14"/>
      <c r="H4" s="15"/>
      <c r="I4" s="70" t="s">
        <v>6</v>
      </c>
      <c r="J4" s="71"/>
      <c r="K4" s="72" t="s">
        <v>7</v>
      </c>
      <c r="L4" s="73"/>
    </row>
    <row r="5" spans="1:12" ht="15" customHeight="1" x14ac:dyDescent="0.3">
      <c r="A5" s="38">
        <v>45926</v>
      </c>
      <c r="B5" s="41" t="s">
        <v>24</v>
      </c>
      <c r="C5" s="43" t="s">
        <v>28</v>
      </c>
      <c r="D5" s="37" t="s">
        <v>5</v>
      </c>
      <c r="E5" s="36" t="s">
        <v>29</v>
      </c>
      <c r="F5" s="16"/>
      <c r="G5" s="17"/>
      <c r="H5" s="18"/>
      <c r="I5" s="2">
        <f>SUM('X stampa'!F6)</f>
        <v>0</v>
      </c>
      <c r="J5" s="3">
        <f>SUM('X stampa'!G6)</f>
        <v>0</v>
      </c>
      <c r="K5" s="11">
        <f>IF(I5&gt;J5,1,0)</f>
        <v>0</v>
      </c>
      <c r="L5" s="10">
        <f>IF(I5&lt;J5,1,0)</f>
        <v>0</v>
      </c>
    </row>
    <row r="6" spans="1:12" ht="15" customHeight="1" x14ac:dyDescent="0.3">
      <c r="A6" s="38">
        <v>45927</v>
      </c>
      <c r="B6" s="41" t="s">
        <v>10</v>
      </c>
      <c r="C6" s="43" t="s">
        <v>27</v>
      </c>
      <c r="D6" s="37" t="s">
        <v>5</v>
      </c>
      <c r="E6" s="36" t="s">
        <v>22</v>
      </c>
      <c r="F6" s="16"/>
      <c r="G6" s="17"/>
      <c r="H6" s="18"/>
      <c r="I6" s="4">
        <f>SUM('X stampa'!F7)</f>
        <v>0</v>
      </c>
      <c r="J6" s="5">
        <f>SUM('X stampa'!G7)</f>
        <v>0</v>
      </c>
      <c r="K6" s="9">
        <f t="shared" ref="K6" si="0">IF(I6&gt;J6,1,0)</f>
        <v>0</v>
      </c>
      <c r="L6" s="8">
        <f t="shared" ref="L6" si="1">IF(I6&lt;J6,1,0)</f>
        <v>0</v>
      </c>
    </row>
    <row r="7" spans="1:12" ht="15" customHeight="1" x14ac:dyDescent="0.3">
      <c r="A7" s="38">
        <v>45927</v>
      </c>
      <c r="B7" s="41" t="s">
        <v>10</v>
      </c>
      <c r="C7" s="43" t="s">
        <v>31</v>
      </c>
      <c r="D7" s="37" t="s">
        <v>5</v>
      </c>
      <c r="E7" s="36" t="s">
        <v>30</v>
      </c>
      <c r="F7" s="16"/>
      <c r="G7" s="17"/>
      <c r="H7" s="18"/>
      <c r="I7" s="4">
        <f>SUM('X stampa'!F8)</f>
        <v>0</v>
      </c>
      <c r="J7" s="5">
        <f>SUM('X stampa'!G8)</f>
        <v>0</v>
      </c>
      <c r="K7" s="9">
        <f t="shared" ref="K7" si="2">IF(I7&gt;J7,1,0)</f>
        <v>0</v>
      </c>
      <c r="L7" s="8">
        <f t="shared" ref="L7" si="3">IF(I7&lt;J7,1,0)</f>
        <v>0</v>
      </c>
    </row>
    <row r="8" spans="1:12" ht="15" customHeight="1" x14ac:dyDescent="0.3">
      <c r="A8" s="38">
        <v>45928</v>
      </c>
      <c r="B8" s="41" t="s">
        <v>25</v>
      </c>
      <c r="C8" s="44" t="s">
        <v>9</v>
      </c>
      <c r="D8" s="37" t="s">
        <v>5</v>
      </c>
      <c r="E8" s="36" t="s">
        <v>12</v>
      </c>
      <c r="F8" s="16"/>
      <c r="G8" s="17"/>
      <c r="H8" s="18"/>
      <c r="I8" s="4">
        <f>SUM('X stampa'!F9)</f>
        <v>0</v>
      </c>
      <c r="J8" s="5">
        <f>SUM('X stampa'!G9)</f>
        <v>0</v>
      </c>
      <c r="K8" s="9">
        <f t="shared" ref="K8" si="4">IF(I8&gt;J8,1,0)</f>
        <v>0</v>
      </c>
      <c r="L8" s="8">
        <f t="shared" ref="L8" si="5">IF(I8&lt;J8,1,0)</f>
        <v>0</v>
      </c>
    </row>
    <row r="9" spans="1:12" ht="15" customHeight="1" x14ac:dyDescent="0.3">
      <c r="A9" s="58" t="s">
        <v>15</v>
      </c>
      <c r="B9" s="58"/>
      <c r="C9" s="62" t="s">
        <v>32</v>
      </c>
      <c r="D9" s="62"/>
      <c r="E9" s="62"/>
      <c r="F9" s="13"/>
      <c r="G9" s="14"/>
      <c r="H9" s="15"/>
      <c r="I9" s="55"/>
      <c r="J9" s="55"/>
      <c r="K9" s="55"/>
      <c r="L9" s="55"/>
    </row>
    <row r="10" spans="1:12" ht="15" customHeight="1" x14ac:dyDescent="0.3">
      <c r="A10" s="31" t="s">
        <v>0</v>
      </c>
      <c r="B10" s="31" t="s">
        <v>1</v>
      </c>
      <c r="C10" s="32" t="s">
        <v>2</v>
      </c>
      <c r="D10" s="33">
        <v>2</v>
      </c>
      <c r="E10" s="34" t="s">
        <v>3</v>
      </c>
      <c r="F10" s="16"/>
      <c r="G10" s="17"/>
      <c r="H10" s="18"/>
      <c r="I10" s="70" t="s">
        <v>6</v>
      </c>
      <c r="J10" s="71"/>
      <c r="K10" s="72" t="s">
        <v>7</v>
      </c>
      <c r="L10" s="73"/>
    </row>
    <row r="11" spans="1:12" ht="15" customHeight="1" x14ac:dyDescent="0.3">
      <c r="A11" s="39">
        <v>45932</v>
      </c>
      <c r="B11" s="42" t="s">
        <v>11</v>
      </c>
      <c r="C11" s="45" t="s">
        <v>30</v>
      </c>
      <c r="D11" s="40" t="s">
        <v>5</v>
      </c>
      <c r="E11" s="46" t="s">
        <v>9</v>
      </c>
      <c r="F11" s="16"/>
      <c r="G11" s="17"/>
      <c r="H11" s="18"/>
      <c r="I11" s="2">
        <f>SUM('X stampa'!F12)</f>
        <v>0</v>
      </c>
      <c r="J11" s="3">
        <f>SUM('X stampa'!G12)</f>
        <v>0</v>
      </c>
      <c r="K11" s="11">
        <f>IF(I11&gt;J11,1,0)</f>
        <v>0</v>
      </c>
      <c r="L11" s="10">
        <f>IF(I11&lt;J11,1,0)</f>
        <v>0</v>
      </c>
    </row>
    <row r="12" spans="1:12" ht="15" customHeight="1" x14ac:dyDescent="0.3">
      <c r="A12" s="39">
        <v>45934</v>
      </c>
      <c r="B12" s="42" t="s">
        <v>10</v>
      </c>
      <c r="C12" s="45" t="s">
        <v>32</v>
      </c>
      <c r="D12" s="40" t="s">
        <v>5</v>
      </c>
      <c r="E12" s="47" t="s">
        <v>31</v>
      </c>
      <c r="F12" s="16"/>
      <c r="G12" s="17"/>
      <c r="H12" s="18"/>
      <c r="I12" s="4">
        <f>SUM('X stampa'!F13)</f>
        <v>0</v>
      </c>
      <c r="J12" s="5">
        <f>SUM('X stampa'!G13)</f>
        <v>0</v>
      </c>
      <c r="K12" s="9">
        <f t="shared" ref="K12:K14" si="6">IF(I12&gt;J12,1,0)</f>
        <v>0</v>
      </c>
      <c r="L12" s="8">
        <f t="shared" ref="L12:L14" si="7">IF(I12&lt;J12,1,0)</f>
        <v>0</v>
      </c>
    </row>
    <row r="13" spans="1:12" ht="15" customHeight="1" x14ac:dyDescent="0.3">
      <c r="A13" s="39">
        <v>45934</v>
      </c>
      <c r="B13" s="42" t="s">
        <v>26</v>
      </c>
      <c r="C13" s="45" t="s">
        <v>12</v>
      </c>
      <c r="D13" s="40" t="s">
        <v>5</v>
      </c>
      <c r="E13" s="47" t="s">
        <v>27</v>
      </c>
      <c r="F13" s="16"/>
      <c r="G13" s="17"/>
      <c r="H13" s="18"/>
      <c r="I13" s="4">
        <f>SUM('X stampa'!F14)</f>
        <v>0</v>
      </c>
      <c r="J13" s="5">
        <f>SUM('X stampa'!G14)</f>
        <v>0</v>
      </c>
      <c r="K13" s="9">
        <f t="shared" si="6"/>
        <v>0</v>
      </c>
      <c r="L13" s="8">
        <f t="shared" si="7"/>
        <v>0</v>
      </c>
    </row>
    <row r="14" spans="1:12" ht="15" customHeight="1" x14ac:dyDescent="0.3">
      <c r="A14" s="39">
        <v>45934</v>
      </c>
      <c r="B14" s="42" t="s">
        <v>11</v>
      </c>
      <c r="C14" s="45" t="s">
        <v>22</v>
      </c>
      <c r="D14" s="40" t="s">
        <v>5</v>
      </c>
      <c r="E14" s="47" t="s">
        <v>28</v>
      </c>
      <c r="F14" s="13"/>
      <c r="G14" s="14"/>
      <c r="H14" s="15"/>
      <c r="I14" s="4">
        <f>SUM('X stampa'!F15)</f>
        <v>0</v>
      </c>
      <c r="J14" s="5">
        <f>SUM('X stampa'!G15)</f>
        <v>0</v>
      </c>
      <c r="K14" s="9">
        <f t="shared" si="6"/>
        <v>0</v>
      </c>
      <c r="L14" s="8">
        <f t="shared" si="7"/>
        <v>0</v>
      </c>
    </row>
    <row r="15" spans="1:12" ht="15" customHeight="1" x14ac:dyDescent="0.3">
      <c r="A15" s="66" t="s">
        <v>15</v>
      </c>
      <c r="B15" s="66"/>
      <c r="C15" s="62" t="s">
        <v>33</v>
      </c>
      <c r="D15" s="62"/>
      <c r="E15" s="62"/>
      <c r="F15" s="16"/>
      <c r="G15" s="17"/>
      <c r="H15" s="18"/>
      <c r="I15" s="55"/>
      <c r="J15" s="55"/>
      <c r="K15" s="55"/>
      <c r="L15" s="55"/>
    </row>
    <row r="16" spans="1:12" ht="15" customHeight="1" x14ac:dyDescent="0.3">
      <c r="A16" s="31" t="s">
        <v>0</v>
      </c>
      <c r="B16" s="31" t="s">
        <v>1</v>
      </c>
      <c r="C16" s="32" t="s">
        <v>2</v>
      </c>
      <c r="D16" s="33">
        <v>3</v>
      </c>
      <c r="E16" s="34" t="s">
        <v>3</v>
      </c>
      <c r="F16" s="16"/>
      <c r="G16" s="17"/>
      <c r="H16" s="18"/>
      <c r="I16" s="70" t="s">
        <v>6</v>
      </c>
      <c r="J16" s="71"/>
      <c r="K16" s="72" t="s">
        <v>7</v>
      </c>
      <c r="L16" s="73"/>
    </row>
    <row r="17" spans="1:12" ht="15" customHeight="1" x14ac:dyDescent="0.3">
      <c r="A17" s="38">
        <v>45941</v>
      </c>
      <c r="B17" s="41" t="s">
        <v>10</v>
      </c>
      <c r="C17" s="43" t="s">
        <v>27</v>
      </c>
      <c r="D17" s="37" t="s">
        <v>5</v>
      </c>
      <c r="E17" s="36" t="s">
        <v>35</v>
      </c>
      <c r="F17" s="16"/>
      <c r="G17" s="17"/>
      <c r="H17" s="18"/>
      <c r="I17" s="2">
        <f>SUM('X stampa'!F18)</f>
        <v>0</v>
      </c>
      <c r="J17" s="3">
        <f>SUM('X stampa'!G18)</f>
        <v>0</v>
      </c>
      <c r="K17" s="11">
        <f>IF(I17&gt;J17,1,0)</f>
        <v>0</v>
      </c>
      <c r="L17" s="10">
        <f>IF(I17&lt;J17,1,0)</f>
        <v>0</v>
      </c>
    </row>
    <row r="18" spans="1:12" ht="15" customHeight="1" x14ac:dyDescent="0.3">
      <c r="A18" s="38">
        <v>45939</v>
      </c>
      <c r="B18" s="41" t="s">
        <v>11</v>
      </c>
      <c r="C18" s="43" t="s">
        <v>30</v>
      </c>
      <c r="D18" s="37" t="s">
        <v>5</v>
      </c>
      <c r="E18" s="36" t="s">
        <v>13</v>
      </c>
      <c r="F18" s="16"/>
      <c r="G18" s="17"/>
      <c r="H18" s="18"/>
      <c r="I18" s="4">
        <f>SUM('X stampa'!F19)</f>
        <v>0</v>
      </c>
      <c r="J18" s="5">
        <f>SUM('X stampa'!G19)</f>
        <v>0</v>
      </c>
      <c r="K18" s="9">
        <f t="shared" ref="K18:K20" si="8">IF(I18&gt;J18,1,0)</f>
        <v>0</v>
      </c>
      <c r="L18" s="8">
        <f t="shared" ref="L18:L20" si="9">IF(I18&lt;J18,1,0)</f>
        <v>0</v>
      </c>
    </row>
    <row r="19" spans="1:12" ht="15" customHeight="1" x14ac:dyDescent="0.3">
      <c r="A19" s="38">
        <v>45942</v>
      </c>
      <c r="B19" s="41" t="s">
        <v>25</v>
      </c>
      <c r="C19" s="44" t="s">
        <v>9</v>
      </c>
      <c r="D19" s="37" t="s">
        <v>5</v>
      </c>
      <c r="E19" s="36" t="s">
        <v>22</v>
      </c>
      <c r="F19" s="13"/>
      <c r="G19" s="14"/>
      <c r="H19" s="15"/>
      <c r="I19" s="4">
        <f>SUM('X stampa'!F20)</f>
        <v>0</v>
      </c>
      <c r="J19" s="5">
        <f>SUM('X stampa'!G20)</f>
        <v>0</v>
      </c>
      <c r="K19" s="9">
        <f t="shared" si="8"/>
        <v>0</v>
      </c>
      <c r="L19" s="8">
        <f t="shared" si="9"/>
        <v>0</v>
      </c>
    </row>
    <row r="20" spans="1:12" ht="15" customHeight="1" x14ac:dyDescent="0.3">
      <c r="A20" s="38">
        <v>45941</v>
      </c>
      <c r="B20" s="41" t="s">
        <v>10</v>
      </c>
      <c r="C20" s="43" t="s">
        <v>31</v>
      </c>
      <c r="D20" s="37" t="s">
        <v>5</v>
      </c>
      <c r="E20" s="36" t="s">
        <v>12</v>
      </c>
      <c r="F20" s="16"/>
      <c r="G20" s="17"/>
      <c r="H20" s="18"/>
      <c r="I20" s="4">
        <f>SUM('X stampa'!F21)</f>
        <v>0</v>
      </c>
      <c r="J20" s="5">
        <f>SUM('X stampa'!G21)</f>
        <v>0</v>
      </c>
      <c r="K20" s="9">
        <f t="shared" si="8"/>
        <v>0</v>
      </c>
      <c r="L20" s="8">
        <f t="shared" si="9"/>
        <v>0</v>
      </c>
    </row>
    <row r="21" spans="1:12" ht="15" customHeight="1" x14ac:dyDescent="0.3">
      <c r="A21" s="58" t="s">
        <v>15</v>
      </c>
      <c r="B21" s="58"/>
      <c r="C21" s="67" t="s">
        <v>28</v>
      </c>
      <c r="D21" s="62"/>
      <c r="E21" s="68"/>
      <c r="F21" s="16"/>
      <c r="G21" s="17"/>
      <c r="H21" s="18"/>
      <c r="I21" s="55"/>
      <c r="J21" s="55"/>
      <c r="K21" s="55"/>
      <c r="L21" s="55"/>
    </row>
    <row r="22" spans="1:12" ht="15" customHeight="1" x14ac:dyDescent="0.3">
      <c r="A22" s="31" t="s">
        <v>0</v>
      </c>
      <c r="B22" s="31" t="s">
        <v>1</v>
      </c>
      <c r="C22" s="32" t="s">
        <v>2</v>
      </c>
      <c r="D22" s="33">
        <v>4</v>
      </c>
      <c r="E22" s="34" t="s">
        <v>3</v>
      </c>
      <c r="F22" s="16"/>
      <c r="G22" s="17"/>
      <c r="H22" s="18"/>
      <c r="I22" s="70" t="s">
        <v>6</v>
      </c>
      <c r="J22" s="71"/>
      <c r="K22" s="72" t="s">
        <v>7</v>
      </c>
      <c r="L22" s="73"/>
    </row>
    <row r="23" spans="1:12" ht="15" customHeight="1" x14ac:dyDescent="0.3">
      <c r="A23" s="39">
        <v>45947</v>
      </c>
      <c r="B23" s="42" t="s">
        <v>24</v>
      </c>
      <c r="C23" s="45" t="s">
        <v>28</v>
      </c>
      <c r="D23" s="40" t="s">
        <v>5</v>
      </c>
      <c r="E23" s="47" t="s">
        <v>27</v>
      </c>
      <c r="F23" s="16"/>
      <c r="G23" s="17"/>
      <c r="H23" s="18"/>
      <c r="I23" s="2">
        <f>SUM('X stampa'!F24)</f>
        <v>0</v>
      </c>
      <c r="J23" s="3">
        <f>SUM('X stampa'!G24)</f>
        <v>0</v>
      </c>
      <c r="K23" s="11">
        <f>IF(I23&gt;J23,1,0)</f>
        <v>0</v>
      </c>
      <c r="L23" s="10">
        <f>IF(I23&lt;J23,1,0)</f>
        <v>0</v>
      </c>
    </row>
    <row r="24" spans="1:12" ht="15" customHeight="1" x14ac:dyDescent="0.3">
      <c r="A24" s="39">
        <v>45948</v>
      </c>
      <c r="B24" s="42" t="s">
        <v>10</v>
      </c>
      <c r="C24" s="45" t="s">
        <v>13</v>
      </c>
      <c r="D24" s="40" t="s">
        <v>5</v>
      </c>
      <c r="E24" s="46" t="s">
        <v>9</v>
      </c>
      <c r="F24" s="13"/>
      <c r="G24" s="14"/>
      <c r="H24" s="15"/>
      <c r="I24" s="4">
        <f>SUM('X stampa'!F25)</f>
        <v>0</v>
      </c>
      <c r="J24" s="5">
        <f>SUM('X stampa'!G25)</f>
        <v>0</v>
      </c>
      <c r="K24" s="9">
        <f t="shared" ref="K24:K26" si="10">IF(I24&gt;J24,1,0)</f>
        <v>0</v>
      </c>
      <c r="L24" s="8">
        <f t="shared" ref="L24:L26" si="11">IF(I24&lt;J24,1,0)</f>
        <v>0</v>
      </c>
    </row>
    <row r="25" spans="1:12" ht="15" customHeight="1" x14ac:dyDescent="0.3">
      <c r="A25" s="39">
        <v>45946</v>
      </c>
      <c r="B25" s="42" t="s">
        <v>11</v>
      </c>
      <c r="C25" s="45" t="s">
        <v>35</v>
      </c>
      <c r="D25" s="40" t="s">
        <v>5</v>
      </c>
      <c r="E25" s="47" t="s">
        <v>31</v>
      </c>
      <c r="F25" s="16"/>
      <c r="G25" s="17"/>
      <c r="H25" s="18"/>
      <c r="I25" s="4">
        <f>SUM('X stampa'!F26)</f>
        <v>0</v>
      </c>
      <c r="J25" s="5">
        <f>SUM('X stampa'!G26)</f>
        <v>0</v>
      </c>
      <c r="K25" s="9">
        <f t="shared" si="10"/>
        <v>0</v>
      </c>
      <c r="L25" s="8">
        <f t="shared" si="11"/>
        <v>0</v>
      </c>
    </row>
    <row r="26" spans="1:12" ht="15" customHeight="1" x14ac:dyDescent="0.3">
      <c r="A26" s="39">
        <v>45948</v>
      </c>
      <c r="B26" s="42" t="s">
        <v>26</v>
      </c>
      <c r="C26" s="45" t="s">
        <v>12</v>
      </c>
      <c r="D26" s="40" t="s">
        <v>5</v>
      </c>
      <c r="E26" s="47" t="s">
        <v>30</v>
      </c>
      <c r="F26" s="16"/>
      <c r="G26" s="17"/>
      <c r="H26" s="18"/>
      <c r="I26" s="4">
        <f>SUM('X stampa'!F27)</f>
        <v>0</v>
      </c>
      <c r="J26" s="5">
        <f>SUM('X stampa'!G27)</f>
        <v>0</v>
      </c>
      <c r="K26" s="9">
        <f t="shared" si="10"/>
        <v>0</v>
      </c>
      <c r="L26" s="8">
        <f t="shared" si="11"/>
        <v>0</v>
      </c>
    </row>
    <row r="27" spans="1:12" ht="15" customHeight="1" x14ac:dyDescent="0.3">
      <c r="A27" s="66" t="s">
        <v>15</v>
      </c>
      <c r="B27" s="66"/>
      <c r="C27" s="62" t="s">
        <v>22</v>
      </c>
      <c r="D27" s="62"/>
      <c r="E27" s="62"/>
      <c r="F27" s="16"/>
      <c r="G27" s="17"/>
      <c r="H27" s="18"/>
      <c r="I27" s="55"/>
      <c r="J27" s="55"/>
      <c r="K27" s="55"/>
      <c r="L27" s="55"/>
    </row>
    <row r="28" spans="1:12" ht="15" customHeight="1" x14ac:dyDescent="0.3">
      <c r="A28" s="31" t="s">
        <v>0</v>
      </c>
      <c r="B28" s="31" t="s">
        <v>1</v>
      </c>
      <c r="C28" s="32" t="s">
        <v>2</v>
      </c>
      <c r="D28" s="33">
        <v>5</v>
      </c>
      <c r="E28" s="34" t="s">
        <v>3</v>
      </c>
      <c r="F28" s="16"/>
      <c r="G28" s="17"/>
      <c r="H28" s="18"/>
      <c r="I28" s="70" t="s">
        <v>6</v>
      </c>
      <c r="J28" s="71"/>
      <c r="K28" s="72" t="s">
        <v>7</v>
      </c>
      <c r="L28" s="73"/>
    </row>
    <row r="29" spans="1:12" ht="15" customHeight="1" x14ac:dyDescent="0.3">
      <c r="A29" s="38">
        <v>45956</v>
      </c>
      <c r="B29" s="41" t="s">
        <v>25</v>
      </c>
      <c r="C29" s="44" t="s">
        <v>9</v>
      </c>
      <c r="D29" s="37" t="s">
        <v>5</v>
      </c>
      <c r="E29" s="36" t="s">
        <v>35</v>
      </c>
      <c r="F29" s="13"/>
      <c r="G29" s="14"/>
      <c r="H29" s="15"/>
      <c r="I29" s="2">
        <f>SUM('X stampa'!F30)</f>
        <v>0</v>
      </c>
      <c r="J29" s="3">
        <f>SUM('X stampa'!G30)</f>
        <v>0</v>
      </c>
      <c r="K29" s="11">
        <f>IF(I29&gt;J29,1,0)</f>
        <v>0</v>
      </c>
      <c r="L29" s="10">
        <f>IF(I29&lt;J29,1,0)</f>
        <v>0</v>
      </c>
    </row>
    <row r="30" spans="1:12" ht="15" customHeight="1" x14ac:dyDescent="0.3">
      <c r="A30" s="38">
        <v>45955</v>
      </c>
      <c r="B30" s="41" t="s">
        <v>10</v>
      </c>
      <c r="C30" s="43" t="s">
        <v>13</v>
      </c>
      <c r="D30" s="37" t="s">
        <v>5</v>
      </c>
      <c r="E30" s="36" t="s">
        <v>12</v>
      </c>
      <c r="F30" s="16"/>
      <c r="G30" s="17"/>
      <c r="H30" s="18"/>
      <c r="I30" s="4">
        <f>SUM('X stampa'!F31)</f>
        <v>0</v>
      </c>
      <c r="J30" s="5">
        <f>SUM('X stampa'!G31)</f>
        <v>0</v>
      </c>
      <c r="K30" s="9">
        <f t="shared" ref="K30:K32" si="12">IF(I30&gt;J30,1,0)</f>
        <v>0</v>
      </c>
      <c r="L30" s="8">
        <f t="shared" ref="L30:L32" si="13">IF(I30&lt;J30,1,0)</f>
        <v>0</v>
      </c>
    </row>
    <row r="31" spans="1:12" ht="15" customHeight="1" x14ac:dyDescent="0.3">
      <c r="A31" s="38">
        <v>45955</v>
      </c>
      <c r="B31" s="41" t="s">
        <v>10</v>
      </c>
      <c r="C31" s="43" t="s">
        <v>31</v>
      </c>
      <c r="D31" s="37" t="s">
        <v>5</v>
      </c>
      <c r="E31" s="36" t="s">
        <v>28</v>
      </c>
      <c r="F31" s="16"/>
      <c r="G31" s="17"/>
      <c r="H31" s="18"/>
      <c r="I31" s="4">
        <f>SUM('X stampa'!F32)</f>
        <v>0</v>
      </c>
      <c r="J31" s="5">
        <f>SUM('X stampa'!G32)</f>
        <v>0</v>
      </c>
      <c r="K31" s="9">
        <f t="shared" si="12"/>
        <v>0</v>
      </c>
      <c r="L31" s="8">
        <f t="shared" si="13"/>
        <v>0</v>
      </c>
    </row>
    <row r="32" spans="1:12" ht="15" customHeight="1" x14ac:dyDescent="0.3">
      <c r="A32" s="38">
        <v>45953</v>
      </c>
      <c r="B32" s="41" t="s">
        <v>11</v>
      </c>
      <c r="C32" s="43" t="s">
        <v>30</v>
      </c>
      <c r="D32" s="37" t="s">
        <v>5</v>
      </c>
      <c r="E32" s="36" t="s">
        <v>22</v>
      </c>
      <c r="F32" s="16"/>
      <c r="G32" s="17"/>
      <c r="H32" s="18"/>
      <c r="I32" s="4">
        <f>SUM('X stampa'!F33)</f>
        <v>0</v>
      </c>
      <c r="J32" s="5">
        <f>SUM('X stampa'!G33)</f>
        <v>0</v>
      </c>
      <c r="K32" s="9">
        <f t="shared" si="12"/>
        <v>0</v>
      </c>
      <c r="L32" s="8">
        <f t="shared" si="13"/>
        <v>0</v>
      </c>
    </row>
    <row r="33" spans="1:12" ht="15" customHeight="1" x14ac:dyDescent="0.3">
      <c r="A33" s="58" t="s">
        <v>15</v>
      </c>
      <c r="B33" s="58"/>
      <c r="C33" s="62" t="s">
        <v>27</v>
      </c>
      <c r="D33" s="62"/>
      <c r="E33" s="62"/>
      <c r="F33" s="16"/>
      <c r="G33" s="17"/>
      <c r="H33" s="18"/>
      <c r="I33" s="55"/>
      <c r="J33" s="55"/>
      <c r="K33" s="55"/>
      <c r="L33" s="55"/>
    </row>
    <row r="34" spans="1:12" ht="15" customHeight="1" x14ac:dyDescent="0.3">
      <c r="A34" s="31" t="s">
        <v>0</v>
      </c>
      <c r="B34" s="31" t="s">
        <v>1</v>
      </c>
      <c r="C34" s="32" t="s">
        <v>2</v>
      </c>
      <c r="D34" s="33">
        <v>6</v>
      </c>
      <c r="E34" s="34" t="s">
        <v>3</v>
      </c>
      <c r="F34" s="13"/>
      <c r="G34" s="14"/>
      <c r="H34" s="15"/>
      <c r="I34" s="70" t="s">
        <v>6</v>
      </c>
      <c r="J34" s="71"/>
      <c r="K34" s="72" t="s">
        <v>7</v>
      </c>
      <c r="L34" s="73"/>
    </row>
    <row r="35" spans="1:12" ht="15" customHeight="1" x14ac:dyDescent="0.3">
      <c r="A35" s="39">
        <v>45961</v>
      </c>
      <c r="B35" s="42" t="s">
        <v>24</v>
      </c>
      <c r="C35" s="45" t="s">
        <v>34</v>
      </c>
      <c r="D35" s="40" t="s">
        <v>5</v>
      </c>
      <c r="E35" s="46" t="s">
        <v>9</v>
      </c>
      <c r="F35" s="16"/>
      <c r="G35" s="17"/>
      <c r="H35" s="18"/>
      <c r="I35" s="2">
        <f>SUM('X stampa'!F36)</f>
        <v>0</v>
      </c>
      <c r="J35" s="3">
        <f>SUM('X stampa'!G36)</f>
        <v>0</v>
      </c>
      <c r="K35" s="11">
        <f>IF(I35&gt;J35,1,0)</f>
        <v>0</v>
      </c>
      <c r="L35" s="10">
        <f>IF(I35&lt;J35,1,0)</f>
        <v>0</v>
      </c>
    </row>
    <row r="36" spans="1:12" ht="19.95" customHeight="1" x14ac:dyDescent="0.3">
      <c r="A36" s="39">
        <v>45960</v>
      </c>
      <c r="B36" s="42" t="s">
        <v>11</v>
      </c>
      <c r="C36" s="45" t="s">
        <v>35</v>
      </c>
      <c r="D36" s="40" t="s">
        <v>5</v>
      </c>
      <c r="E36" s="47" t="s">
        <v>30</v>
      </c>
      <c r="F36" s="16"/>
      <c r="G36" s="17"/>
      <c r="H36" s="18"/>
      <c r="I36" s="4">
        <f>SUM('X stampa'!F37)</f>
        <v>0</v>
      </c>
      <c r="J36" s="5">
        <f>SUM('X stampa'!G37)</f>
        <v>0</v>
      </c>
      <c r="K36" s="9">
        <f t="shared" ref="K36:K38" si="14">IF(I36&gt;J36,1,0)</f>
        <v>0</v>
      </c>
      <c r="L36" s="8">
        <f t="shared" ref="L36:L38" si="15">IF(I36&lt;J36,1,0)</f>
        <v>0</v>
      </c>
    </row>
    <row r="37" spans="1:12" ht="15" customHeight="1" x14ac:dyDescent="0.3">
      <c r="A37" s="39">
        <v>45962</v>
      </c>
      <c r="B37" s="42" t="s">
        <v>11</v>
      </c>
      <c r="C37" s="45" t="s">
        <v>22</v>
      </c>
      <c r="D37" s="40" t="s">
        <v>5</v>
      </c>
      <c r="E37" s="47" t="s">
        <v>12</v>
      </c>
      <c r="F37" s="16"/>
      <c r="G37" s="17"/>
      <c r="H37" s="18"/>
      <c r="I37" s="4">
        <f>SUM('X stampa'!F38)</f>
        <v>0</v>
      </c>
      <c r="J37" s="5">
        <f>SUM('X stampa'!G38)</f>
        <v>0</v>
      </c>
      <c r="K37" s="9">
        <f t="shared" si="14"/>
        <v>0</v>
      </c>
      <c r="L37" s="8">
        <f t="shared" si="15"/>
        <v>0</v>
      </c>
    </row>
    <row r="38" spans="1:12" ht="15" customHeight="1" x14ac:dyDescent="0.3">
      <c r="A38" s="39">
        <v>45962</v>
      </c>
      <c r="B38" s="42" t="s">
        <v>10</v>
      </c>
      <c r="C38" s="45" t="s">
        <v>27</v>
      </c>
      <c r="D38" s="40" t="s">
        <v>5</v>
      </c>
      <c r="E38" s="47" t="s">
        <v>13</v>
      </c>
      <c r="F38" s="16"/>
      <c r="G38" s="17"/>
      <c r="H38" s="18"/>
      <c r="I38" s="4">
        <f>SUM('X stampa'!F39)</f>
        <v>0</v>
      </c>
      <c r="J38" s="5">
        <f>SUM('X stampa'!G39)</f>
        <v>0</v>
      </c>
      <c r="K38" s="9">
        <f t="shared" si="14"/>
        <v>0</v>
      </c>
      <c r="L38" s="8">
        <f t="shared" si="15"/>
        <v>0</v>
      </c>
    </row>
    <row r="39" spans="1:12" ht="15" customHeight="1" x14ac:dyDescent="0.3">
      <c r="A39" s="66" t="s">
        <v>15</v>
      </c>
      <c r="B39" s="66"/>
      <c r="C39" s="62" t="s">
        <v>31</v>
      </c>
      <c r="D39" s="62"/>
      <c r="E39" s="62"/>
      <c r="F39" s="7"/>
      <c r="G39" s="7"/>
      <c r="H39" s="7"/>
      <c r="I39" s="55"/>
      <c r="J39" s="55"/>
      <c r="K39" s="55"/>
      <c r="L39" s="55"/>
    </row>
    <row r="40" spans="1:12" ht="15" customHeight="1" x14ac:dyDescent="0.3">
      <c r="A40" s="7"/>
      <c r="B40" s="7"/>
      <c r="C40" s="7"/>
      <c r="D40" s="7"/>
      <c r="E40" s="7"/>
      <c r="F40" s="7"/>
      <c r="G40" s="7"/>
      <c r="H40" s="7"/>
      <c r="I40" s="55"/>
      <c r="J40" s="55"/>
      <c r="K40" s="55"/>
      <c r="L40" s="55"/>
    </row>
    <row r="41" spans="1:12" x14ac:dyDescent="0.3">
      <c r="I41" s="55"/>
      <c r="J41" s="55"/>
      <c r="K41" s="55"/>
      <c r="L41" s="55"/>
    </row>
    <row r="42" spans="1:12" x14ac:dyDescent="0.3">
      <c r="I42" s="55"/>
      <c r="J42" s="55"/>
      <c r="K42" s="55"/>
      <c r="L42" s="55"/>
    </row>
    <row r="43" spans="1:12" x14ac:dyDescent="0.3">
      <c r="I43" s="55"/>
      <c r="J43" s="55"/>
      <c r="K43" s="55"/>
      <c r="L43" s="55"/>
    </row>
    <row r="44" spans="1:12" x14ac:dyDescent="0.3">
      <c r="I44" s="55"/>
      <c r="J44" s="55"/>
      <c r="K44" s="55"/>
      <c r="L44" s="55"/>
    </row>
    <row r="45" spans="1:12" x14ac:dyDescent="0.3">
      <c r="I45" s="55"/>
      <c r="J45" s="55"/>
      <c r="K45" s="55"/>
      <c r="L45" s="55"/>
    </row>
    <row r="46" spans="1:12" ht="15.85" x14ac:dyDescent="0.3">
      <c r="A46" s="23" t="s">
        <v>0</v>
      </c>
      <c r="B46" s="24" t="s">
        <v>1</v>
      </c>
      <c r="C46" s="26" t="s">
        <v>2</v>
      </c>
      <c r="D46" s="25">
        <v>1</v>
      </c>
      <c r="E46" s="27" t="s">
        <v>3</v>
      </c>
      <c r="F46" s="13"/>
      <c r="G46" s="14"/>
      <c r="H46" s="15"/>
      <c r="I46" s="70" t="s">
        <v>6</v>
      </c>
      <c r="J46" s="71"/>
      <c r="K46" s="72" t="s">
        <v>7</v>
      </c>
      <c r="L46" s="73"/>
    </row>
    <row r="47" spans="1:12" x14ac:dyDescent="0.3">
      <c r="A47" s="38">
        <v>45967</v>
      </c>
      <c r="B47" s="41" t="s">
        <v>11</v>
      </c>
      <c r="C47" s="43" t="s">
        <v>30</v>
      </c>
      <c r="D47" s="37" t="s">
        <v>5</v>
      </c>
      <c r="E47" s="36" t="s">
        <v>34</v>
      </c>
      <c r="F47" s="20"/>
      <c r="G47" s="20"/>
      <c r="H47" s="20">
        <f t="shared" ref="H47:H50" si="16">SUM(F47-G47)</f>
        <v>0</v>
      </c>
      <c r="I47" s="2">
        <f>SUM('X stampa'!F47)</f>
        <v>0</v>
      </c>
      <c r="J47" s="3">
        <f>SUM('X stampa'!G47)</f>
        <v>0</v>
      </c>
      <c r="K47" s="11">
        <f>IF(I47&gt;J47,1,0)</f>
        <v>0</v>
      </c>
      <c r="L47" s="10">
        <f>IF(I47&lt;J47,1,0)</f>
        <v>0</v>
      </c>
    </row>
    <row r="48" spans="1:12" x14ac:dyDescent="0.3">
      <c r="A48" s="38">
        <v>45969</v>
      </c>
      <c r="B48" s="41" t="s">
        <v>10</v>
      </c>
      <c r="C48" s="43" t="s">
        <v>13</v>
      </c>
      <c r="D48" s="37" t="s">
        <v>5</v>
      </c>
      <c r="E48" s="36" t="s">
        <v>22</v>
      </c>
      <c r="F48" s="20"/>
      <c r="G48" s="20"/>
      <c r="H48" s="20">
        <f t="shared" si="16"/>
        <v>0</v>
      </c>
      <c r="I48" s="4">
        <f>SUM('X stampa'!F48)</f>
        <v>0</v>
      </c>
      <c r="J48" s="5">
        <f>SUM('X stampa'!G48)</f>
        <v>0</v>
      </c>
      <c r="K48" s="9">
        <f t="shared" ref="K48:K50" si="17">IF(I48&gt;J48,1,0)</f>
        <v>0</v>
      </c>
      <c r="L48" s="8">
        <f t="shared" ref="L48:L50" si="18">IF(I48&lt;J48,1,0)</f>
        <v>0</v>
      </c>
    </row>
    <row r="49" spans="1:12" x14ac:dyDescent="0.3">
      <c r="A49" s="38">
        <v>45969</v>
      </c>
      <c r="B49" s="41" t="s">
        <v>26</v>
      </c>
      <c r="C49" s="43" t="s">
        <v>12</v>
      </c>
      <c r="D49" s="37" t="s">
        <v>5</v>
      </c>
      <c r="E49" s="36" t="s">
        <v>35</v>
      </c>
      <c r="F49" s="20"/>
      <c r="G49" s="20"/>
      <c r="H49" s="20">
        <f t="shared" si="16"/>
        <v>0</v>
      </c>
      <c r="I49" s="4">
        <f>SUM('X stampa'!F49)</f>
        <v>0</v>
      </c>
      <c r="J49" s="5">
        <f>SUM('X stampa'!G49)</f>
        <v>0</v>
      </c>
      <c r="K49" s="9">
        <f t="shared" si="17"/>
        <v>0</v>
      </c>
      <c r="L49" s="8">
        <f t="shared" si="18"/>
        <v>0</v>
      </c>
    </row>
    <row r="50" spans="1:12" x14ac:dyDescent="0.3">
      <c r="A50" s="38">
        <v>45969</v>
      </c>
      <c r="B50" s="41" t="s">
        <v>10</v>
      </c>
      <c r="C50" s="43" t="s">
        <v>31</v>
      </c>
      <c r="D50" s="37" t="s">
        <v>5</v>
      </c>
      <c r="E50" s="36" t="s">
        <v>27</v>
      </c>
      <c r="F50" s="20"/>
      <c r="G50" s="20"/>
      <c r="H50" s="20">
        <f t="shared" si="16"/>
        <v>0</v>
      </c>
      <c r="I50" s="4">
        <f>SUM('X stampa'!F50)</f>
        <v>0</v>
      </c>
      <c r="J50" s="5">
        <f>SUM('X stampa'!G50)</f>
        <v>0</v>
      </c>
      <c r="K50" s="9">
        <f t="shared" si="17"/>
        <v>0</v>
      </c>
      <c r="L50" s="8">
        <f t="shared" si="18"/>
        <v>0</v>
      </c>
    </row>
    <row r="51" spans="1:12" x14ac:dyDescent="0.3">
      <c r="A51" s="58" t="s">
        <v>15</v>
      </c>
      <c r="B51" s="58"/>
      <c r="C51" s="69" t="s">
        <v>9</v>
      </c>
      <c r="D51" s="69"/>
      <c r="E51" s="69"/>
      <c r="F51" s="63"/>
      <c r="G51" s="63"/>
      <c r="H51" s="63"/>
      <c r="I51" s="55"/>
      <c r="J51" s="55"/>
      <c r="K51" s="55"/>
      <c r="L51" s="55"/>
    </row>
    <row r="52" spans="1:12" ht="15.85" x14ac:dyDescent="0.3">
      <c r="A52" s="31" t="s">
        <v>0</v>
      </c>
      <c r="B52" s="31" t="s">
        <v>1</v>
      </c>
      <c r="C52" s="32" t="s">
        <v>2</v>
      </c>
      <c r="D52" s="33">
        <v>8</v>
      </c>
      <c r="E52" s="34" t="s">
        <v>3</v>
      </c>
      <c r="F52" s="56"/>
      <c r="G52" s="56"/>
      <c r="H52" s="56"/>
      <c r="I52" s="70" t="s">
        <v>6</v>
      </c>
      <c r="J52" s="71"/>
      <c r="K52" s="72" t="s">
        <v>7</v>
      </c>
      <c r="L52" s="73"/>
    </row>
    <row r="53" spans="1:12" x14ac:dyDescent="0.3">
      <c r="A53" s="39">
        <v>45974</v>
      </c>
      <c r="B53" s="42" t="s">
        <v>11</v>
      </c>
      <c r="C53" s="45" t="s">
        <v>35</v>
      </c>
      <c r="D53" s="40" t="s">
        <v>5</v>
      </c>
      <c r="E53" s="47" t="s">
        <v>22</v>
      </c>
      <c r="F53" s="20"/>
      <c r="G53" s="20"/>
      <c r="H53" s="20">
        <f t="shared" ref="H53:H56" si="19">SUM(F53-G53)</f>
        <v>0</v>
      </c>
      <c r="I53" s="2">
        <f>SUM('X stampa'!F53)</f>
        <v>0</v>
      </c>
      <c r="J53" s="3">
        <f>SUM('X stampa'!G53)</f>
        <v>0</v>
      </c>
      <c r="K53" s="11">
        <f>IF(I53&gt;J53,1,0)</f>
        <v>0</v>
      </c>
      <c r="L53" s="10">
        <f>IF(I53&lt;J53,1,0)</f>
        <v>0</v>
      </c>
    </row>
    <row r="54" spans="1:12" x14ac:dyDescent="0.3">
      <c r="A54" s="39">
        <v>45976</v>
      </c>
      <c r="B54" s="42" t="s">
        <v>10</v>
      </c>
      <c r="C54" s="45" t="s">
        <v>27</v>
      </c>
      <c r="D54" s="40" t="s">
        <v>5</v>
      </c>
      <c r="E54" s="47" t="s">
        <v>30</v>
      </c>
      <c r="F54" s="20"/>
      <c r="G54" s="20"/>
      <c r="H54" s="20">
        <f t="shared" si="19"/>
        <v>0</v>
      </c>
      <c r="I54" s="4">
        <f>SUM('X stampa'!F54)</f>
        <v>0</v>
      </c>
      <c r="J54" s="5">
        <f>SUM('X stampa'!G54)</f>
        <v>0</v>
      </c>
      <c r="K54" s="9">
        <f t="shared" ref="K54:K56" si="20">IF(I54&gt;J54,1,0)</f>
        <v>0</v>
      </c>
      <c r="L54" s="8">
        <f t="shared" ref="L54:L56" si="21">IF(I54&lt;J54,1,0)</f>
        <v>0</v>
      </c>
    </row>
    <row r="55" spans="1:12" x14ac:dyDescent="0.3">
      <c r="A55" s="39">
        <v>45975</v>
      </c>
      <c r="B55" s="42" t="s">
        <v>24</v>
      </c>
      <c r="C55" s="45" t="s">
        <v>34</v>
      </c>
      <c r="D55" s="40" t="s">
        <v>5</v>
      </c>
      <c r="E55" s="47" t="s">
        <v>13</v>
      </c>
      <c r="F55" s="20"/>
      <c r="G55" s="20"/>
      <c r="H55" s="20">
        <f t="shared" si="19"/>
        <v>0</v>
      </c>
      <c r="I55" s="4">
        <f>SUM('X stampa'!F55)</f>
        <v>0</v>
      </c>
      <c r="J55" s="5">
        <f>SUM('X stampa'!G55)</f>
        <v>0</v>
      </c>
      <c r="K55" s="9">
        <f t="shared" si="20"/>
        <v>0</v>
      </c>
      <c r="L55" s="8">
        <f t="shared" si="21"/>
        <v>0</v>
      </c>
    </row>
    <row r="56" spans="1:12" x14ac:dyDescent="0.3">
      <c r="A56" s="39">
        <v>45976</v>
      </c>
      <c r="B56" s="42" t="s">
        <v>10</v>
      </c>
      <c r="C56" s="45" t="s">
        <v>36</v>
      </c>
      <c r="D56" s="40" t="s">
        <v>5</v>
      </c>
      <c r="E56" s="46" t="s">
        <v>9</v>
      </c>
      <c r="F56" s="20"/>
      <c r="G56" s="20"/>
      <c r="H56" s="20">
        <f t="shared" si="19"/>
        <v>0</v>
      </c>
      <c r="I56" s="4">
        <f>SUM('X stampa'!F56)</f>
        <v>0</v>
      </c>
      <c r="J56" s="5">
        <f>SUM('X stampa'!G56)</f>
        <v>0</v>
      </c>
      <c r="K56" s="9">
        <f t="shared" si="20"/>
        <v>0</v>
      </c>
      <c r="L56" s="8">
        <f t="shared" si="21"/>
        <v>0</v>
      </c>
    </row>
    <row r="57" spans="1:12" x14ac:dyDescent="0.3">
      <c r="A57" s="66" t="s">
        <v>15</v>
      </c>
      <c r="B57" s="66"/>
      <c r="C57" s="62" t="s">
        <v>12</v>
      </c>
      <c r="D57" s="62"/>
      <c r="E57" s="62"/>
      <c r="F57" s="63"/>
      <c r="G57" s="63"/>
      <c r="H57" s="63"/>
      <c r="I57" s="55"/>
      <c r="J57" s="55"/>
      <c r="K57" s="55"/>
      <c r="L57" s="55"/>
    </row>
    <row r="58" spans="1:12" ht="15.85" x14ac:dyDescent="0.3">
      <c r="A58" s="31" t="s">
        <v>0</v>
      </c>
      <c r="B58" s="31" t="s">
        <v>1</v>
      </c>
      <c r="C58" s="32" t="s">
        <v>2</v>
      </c>
      <c r="D58" s="33">
        <v>9</v>
      </c>
      <c r="E58" s="34" t="s">
        <v>3</v>
      </c>
      <c r="F58" s="56"/>
      <c r="G58" s="56"/>
      <c r="H58" s="56"/>
      <c r="I58" s="70" t="s">
        <v>6</v>
      </c>
      <c r="J58" s="71"/>
      <c r="K58" s="72" t="s">
        <v>7</v>
      </c>
      <c r="L58" s="73"/>
    </row>
    <row r="59" spans="1:12" x14ac:dyDescent="0.3">
      <c r="A59" s="38">
        <v>45983</v>
      </c>
      <c r="B59" s="41" t="s">
        <v>11</v>
      </c>
      <c r="C59" s="43" t="s">
        <v>22</v>
      </c>
      <c r="D59" s="37" t="s">
        <v>5</v>
      </c>
      <c r="E59" s="36" t="s">
        <v>36</v>
      </c>
      <c r="F59" s="20"/>
      <c r="G59" s="20"/>
      <c r="H59" s="20">
        <f t="shared" ref="H59:H62" si="22">SUM(F59-G59)</f>
        <v>0</v>
      </c>
      <c r="I59" s="2">
        <f>SUM('X stampa'!F59)</f>
        <v>0</v>
      </c>
      <c r="J59" s="3">
        <f>SUM('X stampa'!G59)</f>
        <v>0</v>
      </c>
      <c r="K59" s="11">
        <f>IF(I59&gt;J59,1,0)</f>
        <v>0</v>
      </c>
      <c r="L59" s="10">
        <f>IF(I59&lt;J59,1,0)</f>
        <v>0</v>
      </c>
    </row>
    <row r="60" spans="1:12" x14ac:dyDescent="0.3">
      <c r="A60" s="38">
        <v>45984</v>
      </c>
      <c r="B60" s="41" t="s">
        <v>25</v>
      </c>
      <c r="C60" s="44" t="s">
        <v>9</v>
      </c>
      <c r="D60" s="37" t="s">
        <v>5</v>
      </c>
      <c r="E60" s="36" t="s">
        <v>27</v>
      </c>
      <c r="F60" s="20"/>
      <c r="G60" s="20"/>
      <c r="H60" s="20">
        <f t="shared" si="22"/>
        <v>0</v>
      </c>
      <c r="I60" s="4">
        <f>SUM('X stampa'!F60)</f>
        <v>0</v>
      </c>
      <c r="J60" s="5">
        <f>SUM('X stampa'!G60)</f>
        <v>0</v>
      </c>
      <c r="K60" s="9">
        <f t="shared" ref="K60:K62" si="23">IF(I60&gt;J60,1,0)</f>
        <v>0</v>
      </c>
      <c r="L60" s="8">
        <f t="shared" ref="L60:L62" si="24">IF(I60&lt;J60,1,0)</f>
        <v>0</v>
      </c>
    </row>
    <row r="61" spans="1:12" x14ac:dyDescent="0.3">
      <c r="A61" s="38">
        <v>45983</v>
      </c>
      <c r="B61" s="41" t="s">
        <v>26</v>
      </c>
      <c r="C61" s="43" t="s">
        <v>12</v>
      </c>
      <c r="D61" s="37" t="s">
        <v>5</v>
      </c>
      <c r="E61" s="36" t="s">
        <v>34</v>
      </c>
      <c r="F61" s="20"/>
      <c r="G61" s="20"/>
      <c r="H61" s="20">
        <f t="shared" si="22"/>
        <v>0</v>
      </c>
      <c r="I61" s="4">
        <f>SUM('X stampa'!F61)</f>
        <v>0</v>
      </c>
      <c r="J61" s="5">
        <f>SUM('X stampa'!G61)</f>
        <v>0</v>
      </c>
      <c r="K61" s="9">
        <f t="shared" si="23"/>
        <v>0</v>
      </c>
      <c r="L61" s="8">
        <f t="shared" si="24"/>
        <v>0</v>
      </c>
    </row>
    <row r="62" spans="1:12" x14ac:dyDescent="0.3">
      <c r="A62" s="38">
        <v>45983</v>
      </c>
      <c r="B62" s="41" t="s">
        <v>10</v>
      </c>
      <c r="C62" s="43" t="s">
        <v>13</v>
      </c>
      <c r="D62" s="37" t="s">
        <v>5</v>
      </c>
      <c r="E62" s="36" t="s">
        <v>35</v>
      </c>
      <c r="F62" s="20"/>
      <c r="G62" s="20"/>
      <c r="H62" s="20">
        <f t="shared" si="22"/>
        <v>0</v>
      </c>
      <c r="I62" s="4">
        <f>SUM('X stampa'!F62)</f>
        <v>0</v>
      </c>
      <c r="J62" s="5">
        <f>SUM('X stampa'!G62)</f>
        <v>0</v>
      </c>
      <c r="K62" s="9">
        <f t="shared" si="23"/>
        <v>0</v>
      </c>
      <c r="L62" s="8">
        <f t="shared" si="24"/>
        <v>0</v>
      </c>
    </row>
    <row r="63" spans="1:12" x14ac:dyDescent="0.3">
      <c r="A63" s="58" t="s">
        <v>15</v>
      </c>
      <c r="B63" s="58"/>
      <c r="C63" s="62" t="s">
        <v>30</v>
      </c>
      <c r="D63" s="62"/>
      <c r="E63" s="62"/>
      <c r="F63" s="63"/>
      <c r="G63" s="63"/>
      <c r="H63" s="63"/>
      <c r="I63" s="55"/>
      <c r="J63" s="55"/>
      <c r="K63" s="55"/>
      <c r="L63" s="55"/>
    </row>
    <row r="64" spans="1:12" x14ac:dyDescent="0.3">
      <c r="A64" s="65"/>
      <c r="B64" s="65"/>
      <c r="C64" s="65"/>
      <c r="D64" s="65"/>
      <c r="E64" s="65"/>
      <c r="F64" s="65"/>
      <c r="G64" s="65"/>
      <c r="H64" s="65"/>
      <c r="I64" s="55"/>
      <c r="J64" s="55"/>
      <c r="K64" s="55"/>
      <c r="L64" s="55"/>
    </row>
    <row r="65" spans="1:12" ht="15.85" x14ac:dyDescent="0.3">
      <c r="A65" s="31" t="s">
        <v>0</v>
      </c>
      <c r="B65" s="31" t="s">
        <v>1</v>
      </c>
      <c r="C65" s="32" t="s">
        <v>3</v>
      </c>
      <c r="D65" s="33">
        <v>1</v>
      </c>
      <c r="E65" s="34" t="s">
        <v>57</v>
      </c>
      <c r="F65" s="56"/>
      <c r="G65" s="56"/>
      <c r="H65" s="56"/>
      <c r="I65" s="70" t="s">
        <v>6</v>
      </c>
      <c r="J65" s="71"/>
      <c r="K65" s="72" t="s">
        <v>7</v>
      </c>
      <c r="L65" s="73"/>
    </row>
    <row r="66" spans="1:12" x14ac:dyDescent="0.3">
      <c r="A66" s="39">
        <v>45988</v>
      </c>
      <c r="B66" s="42" t="s">
        <v>11</v>
      </c>
      <c r="C66" s="45" t="s">
        <v>35</v>
      </c>
      <c r="D66" s="40" t="s">
        <v>5</v>
      </c>
      <c r="E66" s="47" t="s">
        <v>34</v>
      </c>
      <c r="F66" s="20"/>
      <c r="G66" s="20"/>
      <c r="H66" s="20">
        <f t="shared" ref="H66:H69" si="25">SUM(F66-G66)</f>
        <v>0</v>
      </c>
      <c r="I66" s="2">
        <f>SUM('X stampa'!F66)</f>
        <v>0</v>
      </c>
      <c r="J66" s="3">
        <f>SUM('X stampa'!G66)</f>
        <v>0</v>
      </c>
      <c r="K66" s="11">
        <f>IF(I66&gt;J66,1,0)</f>
        <v>0</v>
      </c>
      <c r="L66" s="10">
        <f>IF(I66&lt;J66,1,0)</f>
        <v>0</v>
      </c>
    </row>
    <row r="67" spans="1:12" x14ac:dyDescent="0.3">
      <c r="A67" s="39">
        <v>45990</v>
      </c>
      <c r="B67" s="42" t="s">
        <v>11</v>
      </c>
      <c r="C67" s="45" t="s">
        <v>22</v>
      </c>
      <c r="D67" s="40" t="s">
        <v>5</v>
      </c>
      <c r="E67" s="47" t="s">
        <v>27</v>
      </c>
      <c r="F67" s="20"/>
      <c r="G67" s="20"/>
      <c r="H67" s="20">
        <f t="shared" si="25"/>
        <v>0</v>
      </c>
      <c r="I67" s="4">
        <f>SUM('X stampa'!F67)</f>
        <v>0</v>
      </c>
      <c r="J67" s="5">
        <f>SUM('X stampa'!G67)</f>
        <v>0</v>
      </c>
      <c r="K67" s="9">
        <f t="shared" ref="K67:K69" si="26">IF(I67&gt;J67,1,0)</f>
        <v>0</v>
      </c>
      <c r="L67" s="8">
        <f t="shared" ref="L67:L69" si="27">IF(I67&lt;J67,1,0)</f>
        <v>0</v>
      </c>
    </row>
    <row r="68" spans="1:12" x14ac:dyDescent="0.3">
      <c r="A68" s="39">
        <v>45988</v>
      </c>
      <c r="B68" s="42" t="s">
        <v>11</v>
      </c>
      <c r="C68" s="45" t="s">
        <v>30</v>
      </c>
      <c r="D68" s="40" t="s">
        <v>5</v>
      </c>
      <c r="E68" s="47" t="s">
        <v>31</v>
      </c>
      <c r="F68" s="20"/>
      <c r="G68" s="20"/>
      <c r="H68" s="20">
        <f t="shared" si="25"/>
        <v>0</v>
      </c>
      <c r="I68" s="4">
        <f>SUM('X stampa'!F68)</f>
        <v>0</v>
      </c>
      <c r="J68" s="5">
        <f>SUM('X stampa'!G68)</f>
        <v>0</v>
      </c>
      <c r="K68" s="9">
        <f t="shared" si="26"/>
        <v>0</v>
      </c>
      <c r="L68" s="8">
        <f t="shared" si="27"/>
        <v>0</v>
      </c>
    </row>
    <row r="69" spans="1:12" x14ac:dyDescent="0.3">
      <c r="A69" s="39">
        <v>45990</v>
      </c>
      <c r="B69" s="42" t="s">
        <v>26</v>
      </c>
      <c r="C69" s="45" t="s">
        <v>12</v>
      </c>
      <c r="D69" s="40" t="s">
        <v>5</v>
      </c>
      <c r="E69" s="46" t="s">
        <v>9</v>
      </c>
      <c r="F69" s="20"/>
      <c r="G69" s="20"/>
      <c r="H69" s="20">
        <f t="shared" si="25"/>
        <v>0</v>
      </c>
      <c r="I69" s="4">
        <f>SUM('X stampa'!F69)</f>
        <v>0</v>
      </c>
      <c r="J69" s="5">
        <f>SUM('X stampa'!G69)</f>
        <v>0</v>
      </c>
      <c r="K69" s="9">
        <f t="shared" si="26"/>
        <v>0</v>
      </c>
      <c r="L69" s="8">
        <f t="shared" si="27"/>
        <v>0</v>
      </c>
    </row>
    <row r="70" spans="1:12" x14ac:dyDescent="0.3">
      <c r="A70" s="66" t="s">
        <v>15</v>
      </c>
      <c r="B70" s="66"/>
      <c r="C70" s="62" t="s">
        <v>21</v>
      </c>
      <c r="D70" s="62"/>
      <c r="E70" s="62"/>
      <c r="F70" s="63"/>
      <c r="G70" s="63"/>
      <c r="H70" s="63"/>
      <c r="I70" s="55"/>
      <c r="J70" s="55"/>
      <c r="K70" s="55"/>
      <c r="L70" s="55"/>
    </row>
    <row r="71" spans="1:12" ht="15.85" x14ac:dyDescent="0.3">
      <c r="A71" s="31" t="s">
        <v>0</v>
      </c>
      <c r="B71" s="31" t="s">
        <v>1</v>
      </c>
      <c r="C71" s="32" t="s">
        <v>3</v>
      </c>
      <c r="D71" s="33">
        <v>2</v>
      </c>
      <c r="E71" s="34" t="s">
        <v>58</v>
      </c>
      <c r="F71" s="56"/>
      <c r="G71" s="56"/>
      <c r="H71" s="56"/>
      <c r="I71" s="70" t="s">
        <v>6</v>
      </c>
      <c r="J71" s="71"/>
      <c r="K71" s="72" t="s">
        <v>7</v>
      </c>
      <c r="L71" s="73"/>
    </row>
    <row r="72" spans="1:12" x14ac:dyDescent="0.3">
      <c r="A72" s="38">
        <v>45998</v>
      </c>
      <c r="B72" s="41" t="s">
        <v>25</v>
      </c>
      <c r="C72" s="44" t="s">
        <v>9</v>
      </c>
      <c r="D72" s="37" t="s">
        <v>5</v>
      </c>
      <c r="E72" s="36" t="s">
        <v>30</v>
      </c>
      <c r="F72" s="20"/>
      <c r="G72" s="20"/>
      <c r="H72" s="20">
        <f t="shared" ref="H72:H75" si="28">SUM(F72-G72)</f>
        <v>0</v>
      </c>
      <c r="I72" s="2">
        <f>SUM('X stampa'!F72)</f>
        <v>0</v>
      </c>
      <c r="J72" s="3">
        <f>SUM('X stampa'!G72)</f>
        <v>0</v>
      </c>
      <c r="K72" s="11">
        <f>IF(I72&gt;J72,1,0)</f>
        <v>0</v>
      </c>
      <c r="L72" s="10">
        <f>IF(I72&lt;J72,1,0)</f>
        <v>0</v>
      </c>
    </row>
    <row r="73" spans="1:12" x14ac:dyDescent="0.3">
      <c r="A73" s="38">
        <v>45997</v>
      </c>
      <c r="B73" s="41" t="s">
        <v>10</v>
      </c>
      <c r="C73" s="43" t="s">
        <v>27</v>
      </c>
      <c r="D73" s="37" t="s">
        <v>5</v>
      </c>
      <c r="E73" s="36" t="s">
        <v>12</v>
      </c>
      <c r="F73" s="20"/>
      <c r="G73" s="20"/>
      <c r="H73" s="20">
        <f t="shared" si="28"/>
        <v>0</v>
      </c>
      <c r="I73" s="4">
        <f>SUM('X stampa'!F73)</f>
        <v>0</v>
      </c>
      <c r="J73" s="5">
        <f>SUM('X stampa'!G73)</f>
        <v>0</v>
      </c>
      <c r="K73" s="9">
        <f t="shared" ref="K73:K75" si="29">IF(I73&gt;J73,1,0)</f>
        <v>0</v>
      </c>
      <c r="L73" s="8">
        <f t="shared" ref="L73:L75" si="30">IF(I73&lt;J73,1,0)</f>
        <v>0</v>
      </c>
    </row>
    <row r="74" spans="1:12" x14ac:dyDescent="0.3">
      <c r="A74" s="38">
        <v>45997</v>
      </c>
      <c r="B74" s="41" t="s">
        <v>10</v>
      </c>
      <c r="C74" s="43" t="s">
        <v>31</v>
      </c>
      <c r="D74" s="37" t="s">
        <v>5</v>
      </c>
      <c r="E74" s="36" t="s">
        <v>13</v>
      </c>
      <c r="F74" s="20"/>
      <c r="G74" s="20"/>
      <c r="H74" s="20">
        <f t="shared" si="28"/>
        <v>0</v>
      </c>
      <c r="I74" s="4">
        <f>SUM('X stampa'!F74)</f>
        <v>0</v>
      </c>
      <c r="J74" s="5">
        <f>SUM('X stampa'!G74)</f>
        <v>0</v>
      </c>
      <c r="K74" s="9">
        <f t="shared" si="29"/>
        <v>0</v>
      </c>
      <c r="L74" s="8">
        <f t="shared" si="30"/>
        <v>0</v>
      </c>
    </row>
    <row r="75" spans="1:12" x14ac:dyDescent="0.3">
      <c r="A75" s="38">
        <v>45996</v>
      </c>
      <c r="B75" s="41" t="s">
        <v>24</v>
      </c>
      <c r="C75" s="43" t="s">
        <v>34</v>
      </c>
      <c r="D75" s="37" t="s">
        <v>5</v>
      </c>
      <c r="E75" s="36" t="s">
        <v>22</v>
      </c>
      <c r="F75" s="20"/>
      <c r="G75" s="20"/>
      <c r="H75" s="20">
        <f t="shared" si="28"/>
        <v>0</v>
      </c>
      <c r="I75" s="4">
        <f>SUM('X stampa'!F75)</f>
        <v>0</v>
      </c>
      <c r="J75" s="5">
        <f>SUM('X stampa'!G75)</f>
        <v>0</v>
      </c>
      <c r="K75" s="9">
        <f t="shared" si="29"/>
        <v>0</v>
      </c>
      <c r="L75" s="8">
        <f t="shared" si="30"/>
        <v>0</v>
      </c>
    </row>
    <row r="76" spans="1:12" x14ac:dyDescent="0.3">
      <c r="A76" s="58" t="s">
        <v>15</v>
      </c>
      <c r="B76" s="58"/>
      <c r="C76" s="64" t="s">
        <v>20</v>
      </c>
      <c r="D76" s="64"/>
      <c r="E76" s="64"/>
      <c r="F76" s="63"/>
      <c r="G76" s="63"/>
      <c r="H76" s="63"/>
      <c r="I76" s="55"/>
      <c r="J76" s="55"/>
      <c r="K76" s="55"/>
      <c r="L76" s="55"/>
    </row>
    <row r="77" spans="1:12" ht="15.85" x14ac:dyDescent="0.3">
      <c r="A77" s="31" t="s">
        <v>0</v>
      </c>
      <c r="B77" s="31" t="s">
        <v>1</v>
      </c>
      <c r="C77" s="32" t="s">
        <v>3</v>
      </c>
      <c r="D77" s="33">
        <v>3</v>
      </c>
      <c r="E77" s="34" t="s">
        <v>59</v>
      </c>
      <c r="F77" s="56"/>
      <c r="G77" s="56"/>
      <c r="H77" s="56"/>
      <c r="I77" s="70" t="s">
        <v>6</v>
      </c>
      <c r="J77" s="71"/>
      <c r="K77" s="72" t="s">
        <v>7</v>
      </c>
      <c r="L77" s="73"/>
    </row>
    <row r="78" spans="1:12" x14ac:dyDescent="0.3">
      <c r="A78" s="39">
        <v>46004</v>
      </c>
      <c r="B78" s="42" t="s">
        <v>10</v>
      </c>
      <c r="C78" s="45" t="s">
        <v>13</v>
      </c>
      <c r="D78" s="40" t="s">
        <v>5</v>
      </c>
      <c r="E78" s="47" t="s">
        <v>30</v>
      </c>
      <c r="F78" s="20"/>
      <c r="G78" s="20"/>
      <c r="H78" s="20">
        <f t="shared" ref="H78:H81" si="31">SUM(F78-G78)</f>
        <v>0</v>
      </c>
      <c r="I78" s="2">
        <f>SUM('X stampa'!F78)</f>
        <v>0</v>
      </c>
      <c r="J78" s="3">
        <f>SUM('X stampa'!G78)</f>
        <v>0</v>
      </c>
      <c r="K78" s="11">
        <f>IF(I78&gt;J78,1,0)</f>
        <v>0</v>
      </c>
      <c r="L78" s="10">
        <f>IF(I78&lt;J78,1,0)</f>
        <v>0</v>
      </c>
    </row>
    <row r="79" spans="1:12" x14ac:dyDescent="0.3">
      <c r="A79" s="39">
        <v>46004</v>
      </c>
      <c r="B79" s="42" t="s">
        <v>11</v>
      </c>
      <c r="C79" s="45" t="s">
        <v>22</v>
      </c>
      <c r="D79" s="40" t="s">
        <v>5</v>
      </c>
      <c r="E79" s="46" t="s">
        <v>9</v>
      </c>
      <c r="F79" s="20"/>
      <c r="G79" s="20"/>
      <c r="H79" s="20">
        <f t="shared" si="31"/>
        <v>0</v>
      </c>
      <c r="I79" s="4">
        <f>SUM('X stampa'!F79)</f>
        <v>0</v>
      </c>
      <c r="J79" s="5">
        <f>SUM('X stampa'!G79)</f>
        <v>0</v>
      </c>
      <c r="K79" s="9">
        <f t="shared" ref="K79:K81" si="32">IF(I79&gt;J79,1,0)</f>
        <v>0</v>
      </c>
      <c r="L79" s="8">
        <f t="shared" ref="L79:L81" si="33">IF(I79&lt;J79,1,0)</f>
        <v>0</v>
      </c>
    </row>
    <row r="80" spans="1:12" x14ac:dyDescent="0.3">
      <c r="A80" s="39">
        <v>46004</v>
      </c>
      <c r="B80" s="42" t="s">
        <v>26</v>
      </c>
      <c r="C80" s="45" t="s">
        <v>12</v>
      </c>
      <c r="D80" s="40" t="s">
        <v>5</v>
      </c>
      <c r="E80" s="47" t="s">
        <v>31</v>
      </c>
      <c r="F80" s="20"/>
      <c r="G80" s="20"/>
      <c r="H80" s="20">
        <f t="shared" si="31"/>
        <v>0</v>
      </c>
      <c r="I80" s="4">
        <f>SUM('X stampa'!F80)</f>
        <v>0</v>
      </c>
      <c r="J80" s="5">
        <f>SUM('X stampa'!G80)</f>
        <v>0</v>
      </c>
      <c r="K80" s="9">
        <f t="shared" si="32"/>
        <v>0</v>
      </c>
      <c r="L80" s="8">
        <f t="shared" si="33"/>
        <v>0</v>
      </c>
    </row>
    <row r="81" spans="1:12" x14ac:dyDescent="0.3">
      <c r="A81" s="39">
        <v>46002</v>
      </c>
      <c r="B81" s="42" t="s">
        <v>11</v>
      </c>
      <c r="C81" s="45" t="s">
        <v>35</v>
      </c>
      <c r="D81" s="40" t="s">
        <v>5</v>
      </c>
      <c r="E81" s="47" t="s">
        <v>27</v>
      </c>
      <c r="F81" s="20"/>
      <c r="G81" s="20"/>
      <c r="H81" s="20">
        <f t="shared" si="31"/>
        <v>0</v>
      </c>
      <c r="I81" s="4">
        <f>SUM('X stampa'!F81)</f>
        <v>0</v>
      </c>
      <c r="J81" s="5">
        <f>SUM('X stampa'!G81)</f>
        <v>0</v>
      </c>
      <c r="K81" s="9">
        <f t="shared" si="32"/>
        <v>0</v>
      </c>
      <c r="L81" s="8">
        <f t="shared" si="33"/>
        <v>0</v>
      </c>
    </row>
    <row r="82" spans="1:12" x14ac:dyDescent="0.3">
      <c r="A82" s="66" t="s">
        <v>15</v>
      </c>
      <c r="B82" s="66"/>
      <c r="C82" s="62" t="s">
        <v>23</v>
      </c>
      <c r="D82" s="62"/>
      <c r="E82" s="62"/>
      <c r="F82" s="63"/>
      <c r="G82" s="63"/>
      <c r="H82" s="63"/>
      <c r="I82" s="55"/>
      <c r="J82" s="55"/>
      <c r="K82" s="55"/>
      <c r="L82" s="55"/>
    </row>
    <row r="83" spans="1:12" x14ac:dyDescent="0.3">
      <c r="I83" s="55"/>
      <c r="J83" s="55"/>
      <c r="K83" s="55"/>
      <c r="L83" s="55"/>
    </row>
    <row r="84" spans="1:12" x14ac:dyDescent="0.3">
      <c r="I84" s="55"/>
      <c r="J84" s="55"/>
      <c r="K84" s="55"/>
      <c r="L84" s="55"/>
    </row>
    <row r="85" spans="1:12" x14ac:dyDescent="0.3">
      <c r="I85" s="55"/>
      <c r="J85" s="55"/>
      <c r="K85" s="55"/>
      <c r="L85" s="55"/>
    </row>
    <row r="86" spans="1:12" x14ac:dyDescent="0.3">
      <c r="I86" s="55"/>
      <c r="J86" s="55"/>
      <c r="K86" s="55"/>
      <c r="L86" s="55"/>
    </row>
    <row r="87" spans="1:12" x14ac:dyDescent="0.3">
      <c r="I87" s="55"/>
      <c r="J87" s="55"/>
      <c r="K87" s="55"/>
      <c r="L87" s="55"/>
    </row>
    <row r="88" spans="1:12" x14ac:dyDescent="0.3">
      <c r="I88" s="55"/>
      <c r="J88" s="55"/>
      <c r="K88" s="55"/>
      <c r="L88" s="55"/>
    </row>
    <row r="89" spans="1:12" ht="15.85" x14ac:dyDescent="0.3">
      <c r="A89" s="31" t="s">
        <v>0</v>
      </c>
      <c r="B89" s="31" t="s">
        <v>1</v>
      </c>
      <c r="C89" s="32" t="s">
        <v>3</v>
      </c>
      <c r="D89" s="33">
        <v>4</v>
      </c>
      <c r="E89" s="34" t="s">
        <v>60</v>
      </c>
      <c r="I89" s="70" t="s">
        <v>6</v>
      </c>
      <c r="J89" s="71"/>
      <c r="K89" s="72" t="s">
        <v>7</v>
      </c>
      <c r="L89" s="73"/>
    </row>
    <row r="90" spans="1:12" x14ac:dyDescent="0.3">
      <c r="A90" s="38">
        <v>46012</v>
      </c>
      <c r="B90" s="41" t="s">
        <v>25</v>
      </c>
      <c r="C90" s="44" t="s">
        <v>9</v>
      </c>
      <c r="D90" s="37" t="s">
        <v>5</v>
      </c>
      <c r="E90" s="36" t="s">
        <v>13</v>
      </c>
      <c r="I90" s="2">
        <f>SUM('X stampa'!F89)</f>
        <v>0</v>
      </c>
      <c r="J90" s="3">
        <f>SUM('X stampa'!G89)</f>
        <v>0</v>
      </c>
      <c r="K90" s="11">
        <f>IF(I90&gt;J90,1,0)</f>
        <v>0</v>
      </c>
      <c r="L90" s="10">
        <f>IF(I90&lt;J90,1,0)</f>
        <v>0</v>
      </c>
    </row>
    <row r="91" spans="1:12" x14ac:dyDescent="0.3">
      <c r="A91" s="38">
        <v>46009</v>
      </c>
      <c r="B91" s="41" t="s">
        <v>11</v>
      </c>
      <c r="C91" s="43" t="s">
        <v>30</v>
      </c>
      <c r="D91" s="37" t="s">
        <v>5</v>
      </c>
      <c r="E91" s="36" t="s">
        <v>12</v>
      </c>
      <c r="I91" s="4">
        <f>SUM('X stampa'!F90)</f>
        <v>0</v>
      </c>
      <c r="J91" s="5">
        <f>SUM('X stampa'!G90)</f>
        <v>0</v>
      </c>
      <c r="K91" s="9">
        <f t="shared" ref="K91:K93" si="34">IF(I91&gt;J91,1,0)</f>
        <v>0</v>
      </c>
      <c r="L91" s="8">
        <f t="shared" ref="L91:L93" si="35">IF(I91&lt;J91,1,0)</f>
        <v>0</v>
      </c>
    </row>
    <row r="92" spans="1:12" x14ac:dyDescent="0.3">
      <c r="A92" s="38">
        <v>46011</v>
      </c>
      <c r="B92" s="41" t="s">
        <v>10</v>
      </c>
      <c r="C92" s="43" t="s">
        <v>31</v>
      </c>
      <c r="D92" s="37" t="s">
        <v>5</v>
      </c>
      <c r="E92" s="36" t="s">
        <v>35</v>
      </c>
      <c r="I92" s="4">
        <f>SUM('X stampa'!F91)</f>
        <v>0</v>
      </c>
      <c r="J92" s="5">
        <f>SUM('X stampa'!G91)</f>
        <v>0</v>
      </c>
      <c r="K92" s="9">
        <f t="shared" si="34"/>
        <v>0</v>
      </c>
      <c r="L92" s="8">
        <f t="shared" si="35"/>
        <v>0</v>
      </c>
    </row>
    <row r="93" spans="1:12" x14ac:dyDescent="0.3">
      <c r="A93" s="38">
        <v>46011</v>
      </c>
      <c r="B93" s="41" t="s">
        <v>10</v>
      </c>
      <c r="C93" s="43" t="s">
        <v>27</v>
      </c>
      <c r="D93" s="37" t="s">
        <v>5</v>
      </c>
      <c r="E93" s="36" t="s">
        <v>28</v>
      </c>
      <c r="I93" s="4">
        <f>SUM('X stampa'!F92)</f>
        <v>0</v>
      </c>
      <c r="J93" s="5">
        <f>SUM('X stampa'!G92)</f>
        <v>0</v>
      </c>
      <c r="K93" s="9">
        <f t="shared" si="34"/>
        <v>0</v>
      </c>
      <c r="L93" s="8">
        <f t="shared" si="35"/>
        <v>0</v>
      </c>
    </row>
    <row r="94" spans="1:12" x14ac:dyDescent="0.3">
      <c r="A94" s="58" t="s">
        <v>15</v>
      </c>
      <c r="B94" s="58"/>
      <c r="C94" s="62" t="s">
        <v>22</v>
      </c>
      <c r="D94" s="62"/>
      <c r="E94" s="62"/>
      <c r="I94" s="55"/>
      <c r="J94" s="55"/>
      <c r="K94" s="55"/>
      <c r="L94" s="55"/>
    </row>
    <row r="95" spans="1:12" ht="15.85" x14ac:dyDescent="0.3">
      <c r="A95" s="31" t="s">
        <v>0</v>
      </c>
      <c r="B95" s="31" t="s">
        <v>1</v>
      </c>
      <c r="C95" s="32" t="s">
        <v>3</v>
      </c>
      <c r="D95" s="33">
        <v>5</v>
      </c>
      <c r="E95" s="34" t="s">
        <v>61</v>
      </c>
      <c r="I95" s="70" t="s">
        <v>6</v>
      </c>
      <c r="J95" s="71"/>
      <c r="K95" s="72" t="s">
        <v>7</v>
      </c>
      <c r="L95" s="73"/>
    </row>
    <row r="96" spans="1:12" x14ac:dyDescent="0.3">
      <c r="A96" s="39">
        <v>46030</v>
      </c>
      <c r="B96" s="42" t="s">
        <v>11</v>
      </c>
      <c r="C96" s="45" t="s">
        <v>35</v>
      </c>
      <c r="D96" s="40" t="s">
        <v>5</v>
      </c>
      <c r="E96" s="46" t="s">
        <v>9</v>
      </c>
      <c r="I96" s="2">
        <f>SUM('X stampa'!F95)</f>
        <v>0</v>
      </c>
      <c r="J96" s="3">
        <f>SUM('X stampa'!G95)</f>
        <v>0</v>
      </c>
      <c r="K96" s="11">
        <f>IF(I96&gt;J96,1,0)</f>
        <v>0</v>
      </c>
      <c r="L96" s="10">
        <f>IF(I96&lt;J96,1,0)</f>
        <v>0</v>
      </c>
    </row>
    <row r="97" spans="1:12" x14ac:dyDescent="0.3">
      <c r="A97" s="39">
        <v>46031</v>
      </c>
      <c r="B97" s="42" t="s">
        <v>24</v>
      </c>
      <c r="C97" s="45" t="s">
        <v>28</v>
      </c>
      <c r="D97" s="40" t="s">
        <v>5</v>
      </c>
      <c r="E97" s="47" t="s">
        <v>31</v>
      </c>
      <c r="I97" s="4">
        <f>SUM('X stampa'!F96)</f>
        <v>0</v>
      </c>
      <c r="J97" s="5">
        <f>SUM('X stampa'!G96)</f>
        <v>0</v>
      </c>
      <c r="K97" s="9">
        <f t="shared" ref="K97:K99" si="36">IF(I97&gt;J97,1,0)</f>
        <v>0</v>
      </c>
      <c r="L97" s="8">
        <f t="shared" ref="L97:L99" si="37">IF(I97&lt;J97,1,0)</f>
        <v>0</v>
      </c>
    </row>
    <row r="98" spans="1:12" x14ac:dyDescent="0.3">
      <c r="A98" s="39">
        <v>46032</v>
      </c>
      <c r="B98" s="42" t="s">
        <v>26</v>
      </c>
      <c r="C98" s="45" t="s">
        <v>12</v>
      </c>
      <c r="D98" s="40" t="s">
        <v>5</v>
      </c>
      <c r="E98" s="47" t="s">
        <v>13</v>
      </c>
      <c r="I98" s="4">
        <f>SUM('X stampa'!F97)</f>
        <v>0</v>
      </c>
      <c r="J98" s="5">
        <f>SUM('X stampa'!G97)</f>
        <v>0</v>
      </c>
      <c r="K98" s="9">
        <f t="shared" si="36"/>
        <v>0</v>
      </c>
      <c r="L98" s="8">
        <f t="shared" si="37"/>
        <v>0</v>
      </c>
    </row>
    <row r="99" spans="1:12" x14ac:dyDescent="0.3">
      <c r="A99" s="39">
        <v>46032</v>
      </c>
      <c r="B99" s="42" t="s">
        <v>11</v>
      </c>
      <c r="C99" s="45" t="s">
        <v>22</v>
      </c>
      <c r="D99" s="40" t="s">
        <v>5</v>
      </c>
      <c r="E99" s="47" t="s">
        <v>30</v>
      </c>
      <c r="I99" s="4">
        <f>SUM('X stampa'!F98)</f>
        <v>0</v>
      </c>
      <c r="J99" s="5">
        <f>SUM('X stampa'!G98)</f>
        <v>0</v>
      </c>
      <c r="K99" s="9">
        <f t="shared" si="36"/>
        <v>0</v>
      </c>
      <c r="L99" s="8">
        <f t="shared" si="37"/>
        <v>0</v>
      </c>
    </row>
    <row r="100" spans="1:12" x14ac:dyDescent="0.3">
      <c r="A100" s="66" t="s">
        <v>15</v>
      </c>
      <c r="B100" s="66"/>
      <c r="C100" s="62" t="s">
        <v>27</v>
      </c>
      <c r="D100" s="62"/>
      <c r="E100" s="62"/>
      <c r="I100" s="55"/>
      <c r="J100" s="55"/>
      <c r="K100" s="55"/>
      <c r="L100" s="55"/>
    </row>
    <row r="101" spans="1:12" ht="15.85" x14ac:dyDescent="0.3">
      <c r="A101" s="31" t="s">
        <v>0</v>
      </c>
      <c r="B101" s="31" t="s">
        <v>1</v>
      </c>
      <c r="C101" s="32" t="s">
        <v>3</v>
      </c>
      <c r="D101" s="33">
        <v>6</v>
      </c>
      <c r="E101" s="34" t="s">
        <v>62</v>
      </c>
      <c r="I101" s="70" t="s">
        <v>6</v>
      </c>
      <c r="J101" s="71"/>
      <c r="K101" s="72" t="s">
        <v>7</v>
      </c>
      <c r="L101" s="73"/>
    </row>
    <row r="102" spans="1:12" x14ac:dyDescent="0.3">
      <c r="A102" s="38">
        <v>46039</v>
      </c>
      <c r="B102" s="41" t="s">
        <v>10</v>
      </c>
      <c r="C102" s="43" t="s">
        <v>13</v>
      </c>
      <c r="D102" s="37" t="s">
        <v>5</v>
      </c>
      <c r="E102" s="36" t="s">
        <v>27</v>
      </c>
      <c r="I102" s="2">
        <f>SUM('X stampa'!F101)</f>
        <v>0</v>
      </c>
      <c r="J102" s="3">
        <f>SUM('X stampa'!G101)</f>
        <v>0</v>
      </c>
      <c r="K102" s="11">
        <f>IF(I102&gt;J102,1,0)</f>
        <v>0</v>
      </c>
      <c r="L102" s="10">
        <f>IF(I102&lt;J102,1,0)</f>
        <v>0</v>
      </c>
    </row>
    <row r="103" spans="1:12" x14ac:dyDescent="0.3">
      <c r="A103" s="38">
        <v>46039</v>
      </c>
      <c r="B103" s="41" t="s">
        <v>26</v>
      </c>
      <c r="C103" s="43" t="s">
        <v>12</v>
      </c>
      <c r="D103" s="37" t="s">
        <v>5</v>
      </c>
      <c r="E103" s="36" t="s">
        <v>22</v>
      </c>
      <c r="I103" s="4">
        <f>SUM('X stampa'!F102)</f>
        <v>0</v>
      </c>
      <c r="J103" s="5">
        <f>SUM('X stampa'!G102)</f>
        <v>0</v>
      </c>
      <c r="K103" s="9">
        <f t="shared" ref="K103:K105" si="38">IF(I103&gt;J103,1,0)</f>
        <v>0</v>
      </c>
      <c r="L103" s="8">
        <f t="shared" ref="L103:L105" si="39">IF(I103&lt;J103,1,0)</f>
        <v>0</v>
      </c>
    </row>
    <row r="104" spans="1:12" x14ac:dyDescent="0.3">
      <c r="A104" s="38">
        <v>46037</v>
      </c>
      <c r="B104" s="41" t="s">
        <v>11</v>
      </c>
      <c r="C104" s="43" t="s">
        <v>30</v>
      </c>
      <c r="D104" s="37" t="s">
        <v>5</v>
      </c>
      <c r="E104" s="36" t="s">
        <v>35</v>
      </c>
      <c r="I104" s="4">
        <f>SUM('X stampa'!F103)</f>
        <v>0</v>
      </c>
      <c r="J104" s="5">
        <f>SUM('X stampa'!G103)</f>
        <v>0</v>
      </c>
      <c r="K104" s="9">
        <f t="shared" si="38"/>
        <v>0</v>
      </c>
      <c r="L104" s="8">
        <f t="shared" si="39"/>
        <v>0</v>
      </c>
    </row>
    <row r="105" spans="1:12" x14ac:dyDescent="0.3">
      <c r="A105" s="38">
        <v>46040</v>
      </c>
      <c r="B105" s="41" t="s">
        <v>25</v>
      </c>
      <c r="C105" s="44" t="s">
        <v>9</v>
      </c>
      <c r="D105" s="37" t="s">
        <v>5</v>
      </c>
      <c r="E105" s="36" t="s">
        <v>34</v>
      </c>
      <c r="I105" s="4">
        <f>SUM('X stampa'!F104)</f>
        <v>0</v>
      </c>
      <c r="J105" s="5">
        <f>SUM('X stampa'!G104)</f>
        <v>0</v>
      </c>
      <c r="K105" s="9">
        <f t="shared" si="38"/>
        <v>0</v>
      </c>
      <c r="L105" s="8">
        <f t="shared" si="39"/>
        <v>0</v>
      </c>
    </row>
    <row r="106" spans="1:12" x14ac:dyDescent="0.3">
      <c r="A106" s="58" t="s">
        <v>15</v>
      </c>
      <c r="B106" s="58"/>
      <c r="C106" s="62" t="s">
        <v>31</v>
      </c>
      <c r="D106" s="62"/>
      <c r="E106" s="62"/>
      <c r="I106" s="55"/>
      <c r="J106" s="55"/>
      <c r="K106" s="55"/>
      <c r="L106" s="55"/>
    </row>
    <row r="107" spans="1:12" ht="15.85" x14ac:dyDescent="0.3">
      <c r="A107" s="31" t="s">
        <v>0</v>
      </c>
      <c r="B107" s="31" t="s">
        <v>1</v>
      </c>
      <c r="C107" s="32" t="s">
        <v>3</v>
      </c>
      <c r="D107" s="33">
        <v>7</v>
      </c>
      <c r="E107" s="34" t="s">
        <v>63</v>
      </c>
      <c r="I107" s="70" t="s">
        <v>6</v>
      </c>
      <c r="J107" s="71"/>
      <c r="K107" s="72" t="s">
        <v>7</v>
      </c>
      <c r="L107" s="73"/>
    </row>
    <row r="108" spans="1:12" x14ac:dyDescent="0.3">
      <c r="A108" s="39">
        <v>46046</v>
      </c>
      <c r="B108" s="42" t="s">
        <v>10</v>
      </c>
      <c r="C108" s="45" t="s">
        <v>27</v>
      </c>
      <c r="D108" s="40" t="s">
        <v>5</v>
      </c>
      <c r="E108" s="47" t="s">
        <v>31</v>
      </c>
      <c r="I108" s="2">
        <f>SUM('X stampa'!F107)</f>
        <v>0</v>
      </c>
      <c r="J108" s="3">
        <f>SUM('X stampa'!G107)</f>
        <v>0</v>
      </c>
      <c r="K108" s="11">
        <f>IF(I108&gt;J108,1,0)</f>
        <v>0</v>
      </c>
      <c r="L108" s="10">
        <f>IF(I108&lt;J108,1,0)</f>
        <v>0</v>
      </c>
    </row>
    <row r="109" spans="1:12" x14ac:dyDescent="0.3">
      <c r="A109" s="39">
        <v>46045</v>
      </c>
      <c r="B109" s="42" t="s">
        <v>24</v>
      </c>
      <c r="C109" s="45" t="s">
        <v>34</v>
      </c>
      <c r="D109" s="40" t="s">
        <v>5</v>
      </c>
      <c r="E109" s="47" t="s">
        <v>30</v>
      </c>
      <c r="I109" s="4">
        <f>SUM('X stampa'!F108)</f>
        <v>0</v>
      </c>
      <c r="J109" s="5">
        <f>SUM('X stampa'!G108)</f>
        <v>0</v>
      </c>
      <c r="K109" s="9">
        <f t="shared" ref="K109:K111" si="40">IF(I109&gt;J109,1,0)</f>
        <v>0</v>
      </c>
      <c r="L109" s="8">
        <f t="shared" ref="L109:L111" si="41">IF(I109&lt;J109,1,0)</f>
        <v>0</v>
      </c>
    </row>
    <row r="110" spans="1:12" x14ac:dyDescent="0.3">
      <c r="A110" s="39">
        <v>46044</v>
      </c>
      <c r="B110" s="42" t="s">
        <v>11</v>
      </c>
      <c r="C110" s="45" t="s">
        <v>35</v>
      </c>
      <c r="D110" s="40" t="s">
        <v>5</v>
      </c>
      <c r="E110" s="47" t="s">
        <v>12</v>
      </c>
      <c r="I110" s="4">
        <f>SUM('X stampa'!F109)</f>
        <v>0</v>
      </c>
      <c r="J110" s="5">
        <f>SUM('X stampa'!G109)</f>
        <v>0</v>
      </c>
      <c r="K110" s="9">
        <f t="shared" si="40"/>
        <v>0</v>
      </c>
      <c r="L110" s="8">
        <f t="shared" si="41"/>
        <v>0</v>
      </c>
    </row>
    <row r="111" spans="1:12" x14ac:dyDescent="0.3">
      <c r="A111" s="39">
        <v>46046</v>
      </c>
      <c r="B111" s="42" t="s">
        <v>11</v>
      </c>
      <c r="C111" s="45" t="s">
        <v>22</v>
      </c>
      <c r="D111" s="40" t="s">
        <v>5</v>
      </c>
      <c r="E111" s="47" t="s">
        <v>13</v>
      </c>
      <c r="I111" s="4">
        <f>SUM('X stampa'!F110)</f>
        <v>0</v>
      </c>
      <c r="J111" s="5">
        <f>SUM('X stampa'!G110)</f>
        <v>0</v>
      </c>
      <c r="K111" s="9">
        <f t="shared" si="40"/>
        <v>0</v>
      </c>
      <c r="L111" s="8">
        <f t="shared" si="41"/>
        <v>0</v>
      </c>
    </row>
    <row r="112" spans="1:12" x14ac:dyDescent="0.3">
      <c r="A112" s="66" t="s">
        <v>15</v>
      </c>
      <c r="B112" s="66"/>
      <c r="C112" s="69" t="s">
        <v>9</v>
      </c>
      <c r="D112" s="69"/>
      <c r="E112" s="69"/>
      <c r="I112" s="55"/>
      <c r="J112" s="55"/>
      <c r="K112" s="55"/>
      <c r="L112" s="55"/>
    </row>
    <row r="113" spans="1:12" ht="15.85" x14ac:dyDescent="0.3">
      <c r="A113" s="31" t="s">
        <v>0</v>
      </c>
      <c r="B113" s="31" t="s">
        <v>1</v>
      </c>
      <c r="C113" s="32" t="s">
        <v>3</v>
      </c>
      <c r="D113" s="33">
        <v>8</v>
      </c>
      <c r="E113" s="34" t="s">
        <v>64</v>
      </c>
      <c r="I113" s="70" t="s">
        <v>6</v>
      </c>
      <c r="J113" s="71"/>
      <c r="K113" s="72" t="s">
        <v>7</v>
      </c>
      <c r="L113" s="73"/>
    </row>
    <row r="114" spans="1:12" x14ac:dyDescent="0.3">
      <c r="A114" s="38">
        <v>46053</v>
      </c>
      <c r="B114" s="41" t="s">
        <v>10</v>
      </c>
      <c r="C114" s="43" t="s">
        <v>13</v>
      </c>
      <c r="D114" s="37" t="s">
        <v>5</v>
      </c>
      <c r="E114" s="36" t="s">
        <v>34</v>
      </c>
      <c r="I114" s="2">
        <f>SUM('X stampa'!F113)</f>
        <v>0</v>
      </c>
      <c r="J114" s="3">
        <f>SUM('X stampa'!G113)</f>
        <v>0</v>
      </c>
      <c r="K114" s="11">
        <f>IF(I114&gt;J114,1,0)</f>
        <v>0</v>
      </c>
      <c r="L114" s="10">
        <f>IF(I114&lt;J114,1,0)</f>
        <v>0</v>
      </c>
    </row>
    <row r="115" spans="1:12" x14ac:dyDescent="0.3">
      <c r="A115" s="38">
        <v>46051</v>
      </c>
      <c r="B115" s="41" t="s">
        <v>24</v>
      </c>
      <c r="C115" s="43" t="s">
        <v>30</v>
      </c>
      <c r="D115" s="37" t="s">
        <v>5</v>
      </c>
      <c r="E115" s="36" t="s">
        <v>27</v>
      </c>
      <c r="I115" s="4">
        <f>SUM('X stampa'!F114)</f>
        <v>0</v>
      </c>
      <c r="J115" s="5">
        <f>SUM('X stampa'!G114)</f>
        <v>0</v>
      </c>
      <c r="K115" s="9">
        <f t="shared" ref="K115:K117" si="42">IF(I115&gt;J115,1,0)</f>
        <v>0</v>
      </c>
      <c r="L115" s="8">
        <f t="shared" ref="L115:L117" si="43">IF(I115&lt;J115,1,0)</f>
        <v>0</v>
      </c>
    </row>
    <row r="116" spans="1:12" x14ac:dyDescent="0.3">
      <c r="A116" s="38">
        <v>46053</v>
      </c>
      <c r="B116" s="41" t="s">
        <v>11</v>
      </c>
      <c r="C116" s="43" t="s">
        <v>22</v>
      </c>
      <c r="D116" s="37" t="s">
        <v>5</v>
      </c>
      <c r="E116" s="36" t="s">
        <v>35</v>
      </c>
      <c r="I116" s="4">
        <f>SUM('X stampa'!F115)</f>
        <v>0</v>
      </c>
      <c r="J116" s="5">
        <f>SUM('X stampa'!G115)</f>
        <v>0</v>
      </c>
      <c r="K116" s="9">
        <f t="shared" si="42"/>
        <v>0</v>
      </c>
      <c r="L116" s="8">
        <f t="shared" si="43"/>
        <v>0</v>
      </c>
    </row>
    <row r="117" spans="1:12" x14ac:dyDescent="0.3">
      <c r="A117" s="38">
        <v>46054</v>
      </c>
      <c r="B117" s="41" t="s">
        <v>11</v>
      </c>
      <c r="C117" s="44" t="s">
        <v>9</v>
      </c>
      <c r="D117" s="37" t="s">
        <v>5</v>
      </c>
      <c r="E117" s="36" t="s">
        <v>36</v>
      </c>
      <c r="I117" s="4">
        <f>SUM('X stampa'!F116)</f>
        <v>0</v>
      </c>
      <c r="J117" s="5">
        <f>SUM('X stampa'!G116)</f>
        <v>0</v>
      </c>
      <c r="K117" s="9">
        <f t="shared" si="42"/>
        <v>0</v>
      </c>
      <c r="L117" s="8">
        <f t="shared" si="43"/>
        <v>0</v>
      </c>
    </row>
    <row r="118" spans="1:12" x14ac:dyDescent="0.3">
      <c r="A118" s="58" t="s">
        <v>15</v>
      </c>
      <c r="B118" s="58"/>
      <c r="C118" s="62" t="s">
        <v>12</v>
      </c>
      <c r="D118" s="62"/>
      <c r="E118" s="62"/>
      <c r="I118" s="55"/>
      <c r="J118" s="55"/>
      <c r="K118" s="55"/>
      <c r="L118" s="55"/>
    </row>
    <row r="119" spans="1:12" ht="15.85" x14ac:dyDescent="0.3">
      <c r="A119" s="31" t="s">
        <v>0</v>
      </c>
      <c r="B119" s="31" t="s">
        <v>1</v>
      </c>
      <c r="C119" s="32" t="s">
        <v>3</v>
      </c>
      <c r="D119" s="33">
        <v>9</v>
      </c>
      <c r="E119" s="34" t="s">
        <v>65</v>
      </c>
      <c r="I119" s="70" t="s">
        <v>6</v>
      </c>
      <c r="J119" s="71"/>
      <c r="K119" s="72" t="s">
        <v>7</v>
      </c>
      <c r="L119" s="73"/>
    </row>
    <row r="120" spans="1:12" x14ac:dyDescent="0.3">
      <c r="A120" s="39">
        <v>46060</v>
      </c>
      <c r="B120" s="42" t="s">
        <v>10</v>
      </c>
      <c r="C120" s="45" t="s">
        <v>36</v>
      </c>
      <c r="D120" s="40" t="s">
        <v>5</v>
      </c>
      <c r="E120" s="47" t="s">
        <v>22</v>
      </c>
      <c r="I120" s="2">
        <f>SUM('X stampa'!F119)</f>
        <v>0</v>
      </c>
      <c r="J120" s="3">
        <f>SUM('X stampa'!G119)</f>
        <v>0</v>
      </c>
      <c r="K120" s="11">
        <f>IF(I120&gt;J120,1,0)</f>
        <v>0</v>
      </c>
      <c r="L120" s="10">
        <f>IF(I120&lt;J120,1,0)</f>
        <v>0</v>
      </c>
    </row>
    <row r="121" spans="1:12" x14ac:dyDescent="0.3">
      <c r="A121" s="39">
        <v>46060</v>
      </c>
      <c r="B121" s="42" t="s">
        <v>10</v>
      </c>
      <c r="C121" s="45" t="s">
        <v>27</v>
      </c>
      <c r="D121" s="40" t="s">
        <v>5</v>
      </c>
      <c r="E121" s="46" t="s">
        <v>9</v>
      </c>
      <c r="I121" s="4">
        <f>SUM('X stampa'!F120)</f>
        <v>0</v>
      </c>
      <c r="J121" s="5">
        <f>SUM('X stampa'!G120)</f>
        <v>0</v>
      </c>
      <c r="K121" s="9">
        <f t="shared" ref="K121:K123" si="44">IF(I121&gt;J121,1,0)</f>
        <v>0</v>
      </c>
      <c r="L121" s="8">
        <f t="shared" ref="L121:L123" si="45">IF(I121&lt;J121,1,0)</f>
        <v>0</v>
      </c>
    </row>
    <row r="122" spans="1:12" x14ac:dyDescent="0.3">
      <c r="A122" s="39">
        <v>46059</v>
      </c>
      <c r="B122" s="42" t="s">
        <v>24</v>
      </c>
      <c r="C122" s="45" t="s">
        <v>34</v>
      </c>
      <c r="D122" s="40" t="s">
        <v>5</v>
      </c>
      <c r="E122" s="47" t="s">
        <v>12</v>
      </c>
      <c r="I122" s="4">
        <f>SUM('X stampa'!F121)</f>
        <v>0</v>
      </c>
      <c r="J122" s="5">
        <f>SUM('X stampa'!G121)</f>
        <v>0</v>
      </c>
      <c r="K122" s="9">
        <f t="shared" si="44"/>
        <v>0</v>
      </c>
      <c r="L122" s="8">
        <f t="shared" si="45"/>
        <v>0</v>
      </c>
    </row>
    <row r="123" spans="1:12" x14ac:dyDescent="0.3">
      <c r="A123" s="39">
        <v>46058</v>
      </c>
      <c r="B123" s="42" t="s">
        <v>11</v>
      </c>
      <c r="C123" s="45" t="s">
        <v>35</v>
      </c>
      <c r="D123" s="40" t="s">
        <v>5</v>
      </c>
      <c r="E123" s="47" t="s">
        <v>13</v>
      </c>
      <c r="I123" s="4">
        <f>SUM('X stampa'!F122)</f>
        <v>0</v>
      </c>
      <c r="J123" s="5">
        <f>SUM('X stampa'!G122)</f>
        <v>0</v>
      </c>
      <c r="K123" s="9">
        <f t="shared" si="44"/>
        <v>0</v>
      </c>
      <c r="L123" s="8">
        <f t="shared" si="45"/>
        <v>0</v>
      </c>
    </row>
    <row r="124" spans="1:12" x14ac:dyDescent="0.3">
      <c r="A124" s="66" t="s">
        <v>15</v>
      </c>
      <c r="B124" s="66"/>
      <c r="C124" s="62" t="s">
        <v>30</v>
      </c>
      <c r="D124" s="62"/>
      <c r="E124" s="62"/>
    </row>
  </sheetData>
  <mergeCells count="84">
    <mergeCell ref="I71:J71"/>
    <mergeCell ref="K71:L71"/>
    <mergeCell ref="I65:J65"/>
    <mergeCell ref="K65:L65"/>
    <mergeCell ref="I22:J22"/>
    <mergeCell ref="K22:L22"/>
    <mergeCell ref="I28:J28"/>
    <mergeCell ref="I34:J34"/>
    <mergeCell ref="K34:L34"/>
    <mergeCell ref="K28:L28"/>
    <mergeCell ref="I52:J52"/>
    <mergeCell ref="K52:L52"/>
    <mergeCell ref="I58:J58"/>
    <mergeCell ref="K58:L58"/>
    <mergeCell ref="I46:J46"/>
    <mergeCell ref="K46:L46"/>
    <mergeCell ref="I4:J4"/>
    <mergeCell ref="K4:L4"/>
    <mergeCell ref="K10:L10"/>
    <mergeCell ref="I10:J10"/>
    <mergeCell ref="I16:J16"/>
    <mergeCell ref="K16:L16"/>
    <mergeCell ref="A9:B9"/>
    <mergeCell ref="C9:E9"/>
    <mergeCell ref="A15:B15"/>
    <mergeCell ref="C15:E15"/>
    <mergeCell ref="A21:B21"/>
    <mergeCell ref="C21:E21"/>
    <mergeCell ref="A27:B27"/>
    <mergeCell ref="C27:E27"/>
    <mergeCell ref="A33:B33"/>
    <mergeCell ref="C33:E33"/>
    <mergeCell ref="A39:B39"/>
    <mergeCell ref="C39:E39"/>
    <mergeCell ref="A51:B51"/>
    <mergeCell ref="C51:E51"/>
    <mergeCell ref="F51:H51"/>
    <mergeCell ref="F52:H52"/>
    <mergeCell ref="A57:B57"/>
    <mergeCell ref="C57:E57"/>
    <mergeCell ref="F57:H57"/>
    <mergeCell ref="F58:H58"/>
    <mergeCell ref="A63:B63"/>
    <mergeCell ref="C63:E63"/>
    <mergeCell ref="F63:H63"/>
    <mergeCell ref="A64:H64"/>
    <mergeCell ref="F65:H65"/>
    <mergeCell ref="A70:B70"/>
    <mergeCell ref="C70:E70"/>
    <mergeCell ref="F70:H70"/>
    <mergeCell ref="F71:H71"/>
    <mergeCell ref="A76:B76"/>
    <mergeCell ref="C76:E76"/>
    <mergeCell ref="F76:H76"/>
    <mergeCell ref="F77:H77"/>
    <mergeCell ref="A82:B82"/>
    <mergeCell ref="C82:E82"/>
    <mergeCell ref="F82:H82"/>
    <mergeCell ref="A94:B94"/>
    <mergeCell ref="C94:E94"/>
    <mergeCell ref="A100:B100"/>
    <mergeCell ref="C100:E100"/>
    <mergeCell ref="A106:B106"/>
    <mergeCell ref="C106:E106"/>
    <mergeCell ref="A112:B112"/>
    <mergeCell ref="C112:E112"/>
    <mergeCell ref="A118:B118"/>
    <mergeCell ref="C118:E118"/>
    <mergeCell ref="A124:B124"/>
    <mergeCell ref="C124:E124"/>
    <mergeCell ref="I77:J77"/>
    <mergeCell ref="K77:L77"/>
    <mergeCell ref="I89:J89"/>
    <mergeCell ref="K89:L89"/>
    <mergeCell ref="I95:J95"/>
    <mergeCell ref="K95:L95"/>
    <mergeCell ref="I119:J119"/>
    <mergeCell ref="K119:L119"/>
    <mergeCell ref="I101:J101"/>
    <mergeCell ref="K101:L101"/>
    <mergeCell ref="I107:J107"/>
    <mergeCell ref="K107:L107"/>
    <mergeCell ref="I113:J113"/>
    <mergeCell ref="K113:L113"/>
  </mergeCells>
  <conditionalFormatting sqref="H5">
    <cfRule type="cellIs" dxfId="219" priority="1077" operator="lessThan">
      <formula>0</formula>
    </cfRule>
    <cfRule type="cellIs" dxfId="218" priority="1078" operator="greaterThan">
      <formula>0</formula>
    </cfRule>
  </conditionalFormatting>
  <conditionalFormatting sqref="H8">
    <cfRule type="cellIs" dxfId="217" priority="1071" operator="lessThan">
      <formula>0</formula>
    </cfRule>
    <cfRule type="cellIs" dxfId="216" priority="1072" operator="greaterThan">
      <formula>0</formula>
    </cfRule>
  </conditionalFormatting>
  <conditionalFormatting sqref="H25">
    <cfRule type="cellIs" dxfId="215" priority="723" operator="lessThan">
      <formula>0</formula>
    </cfRule>
    <cfRule type="cellIs" dxfId="214" priority="724" operator="greaterThan">
      <formula>0</formula>
    </cfRule>
  </conditionalFormatting>
  <conditionalFormatting sqref="H28">
    <cfRule type="cellIs" dxfId="213" priority="717" operator="lessThan">
      <formula>0</formula>
    </cfRule>
    <cfRule type="cellIs" dxfId="212" priority="718" operator="greaterThan">
      <formula>0</formula>
    </cfRule>
  </conditionalFormatting>
  <conditionalFormatting sqref="F5">
    <cfRule type="cellIs" dxfId="211" priority="1075" operator="lessThan">
      <formula>$G5</formula>
    </cfRule>
    <cfRule type="cellIs" dxfId="210" priority="1076" operator="greaterThan">
      <formula>$G5</formula>
    </cfRule>
  </conditionalFormatting>
  <conditionalFormatting sqref="G5">
    <cfRule type="cellIs" dxfId="209" priority="1073" operator="lessThan">
      <formula>$F5</formula>
    </cfRule>
    <cfRule type="cellIs" dxfId="208" priority="1074" operator="greaterThan">
      <formula>$F5</formula>
    </cfRule>
  </conditionalFormatting>
  <conditionalFormatting sqref="F8">
    <cfRule type="cellIs" dxfId="207" priority="1069" operator="lessThan">
      <formula>$G8</formula>
    </cfRule>
    <cfRule type="cellIs" dxfId="206" priority="1070" operator="greaterThan">
      <formula>$G8</formula>
    </cfRule>
  </conditionalFormatting>
  <conditionalFormatting sqref="G8">
    <cfRule type="cellIs" dxfId="205" priority="1067" operator="lessThan">
      <formula>$F8</formula>
    </cfRule>
    <cfRule type="cellIs" dxfId="204" priority="1068" operator="greaterThan">
      <formula>$F8</formula>
    </cfRule>
  </conditionalFormatting>
  <conditionalFormatting sqref="F25">
    <cfRule type="cellIs" dxfId="203" priority="721" operator="lessThan">
      <formula>$G25</formula>
    </cfRule>
    <cfRule type="cellIs" dxfId="202" priority="722" operator="greaterThan">
      <formula>$G25</formula>
    </cfRule>
  </conditionalFormatting>
  <conditionalFormatting sqref="G25">
    <cfRule type="cellIs" dxfId="201" priority="719" operator="lessThan">
      <formula>$F25</formula>
    </cfRule>
    <cfRule type="cellIs" dxfId="200" priority="720" operator="greaterThan">
      <formula>$F25</formula>
    </cfRule>
  </conditionalFormatting>
  <conditionalFormatting sqref="F28">
    <cfRule type="cellIs" dxfId="199" priority="715" operator="lessThan">
      <formula>$G28</formula>
    </cfRule>
    <cfRule type="cellIs" dxfId="198" priority="716" operator="greaterThan">
      <formula>$G28</formula>
    </cfRule>
  </conditionalFormatting>
  <conditionalFormatting sqref="G28">
    <cfRule type="cellIs" dxfId="197" priority="713" operator="lessThan">
      <formula>$F28</formula>
    </cfRule>
    <cfRule type="cellIs" dxfId="196" priority="714" operator="greaterThan">
      <formula>$F28</formula>
    </cfRule>
  </conditionalFormatting>
  <conditionalFormatting sqref="H6">
    <cfRule type="cellIs" dxfId="195" priority="825" operator="lessThan">
      <formula>0</formula>
    </cfRule>
    <cfRule type="cellIs" dxfId="194" priority="826" operator="greaterThan">
      <formula>0</formula>
    </cfRule>
  </conditionalFormatting>
  <conditionalFormatting sqref="F6">
    <cfRule type="cellIs" dxfId="193" priority="823" operator="lessThan">
      <formula>$G6</formula>
    </cfRule>
    <cfRule type="cellIs" dxfId="192" priority="824" operator="greaterThan">
      <formula>$G6</formula>
    </cfRule>
  </conditionalFormatting>
  <conditionalFormatting sqref="G6">
    <cfRule type="cellIs" dxfId="191" priority="821" operator="lessThan">
      <formula>$F6</formula>
    </cfRule>
    <cfRule type="cellIs" dxfId="190" priority="822" operator="greaterThan">
      <formula>$F6</formula>
    </cfRule>
  </conditionalFormatting>
  <conditionalFormatting sqref="H7">
    <cfRule type="cellIs" dxfId="189" priority="819" operator="lessThan">
      <formula>0</formula>
    </cfRule>
    <cfRule type="cellIs" dxfId="188" priority="820" operator="greaterThan">
      <formula>0</formula>
    </cfRule>
  </conditionalFormatting>
  <conditionalFormatting sqref="F7">
    <cfRule type="cellIs" dxfId="187" priority="817" operator="lessThan">
      <formula>$G7</formula>
    </cfRule>
    <cfRule type="cellIs" dxfId="186" priority="818" operator="greaterThan">
      <formula>$G7</formula>
    </cfRule>
  </conditionalFormatting>
  <conditionalFormatting sqref="G7">
    <cfRule type="cellIs" dxfId="185" priority="815" operator="lessThan">
      <formula>$F7</formula>
    </cfRule>
    <cfRule type="cellIs" dxfId="184" priority="816" operator="greaterThan">
      <formula>$F7</formula>
    </cfRule>
  </conditionalFormatting>
  <conditionalFormatting sqref="H33">
    <cfRule type="cellIs" dxfId="183" priority="687" operator="lessThan">
      <formula>0</formula>
    </cfRule>
    <cfRule type="cellIs" dxfId="182" priority="688" operator="greaterThan">
      <formula>0</formula>
    </cfRule>
  </conditionalFormatting>
  <conditionalFormatting sqref="F33">
    <cfRule type="cellIs" dxfId="181" priority="685" operator="lessThan">
      <formula>$G33</formula>
    </cfRule>
    <cfRule type="cellIs" dxfId="180" priority="686" operator="greaterThan">
      <formula>$G33</formula>
    </cfRule>
  </conditionalFormatting>
  <conditionalFormatting sqref="G33">
    <cfRule type="cellIs" dxfId="179" priority="683" operator="lessThan">
      <formula>$F33</formula>
    </cfRule>
    <cfRule type="cellIs" dxfId="178" priority="684" operator="greaterThan">
      <formula>$F33</formula>
    </cfRule>
  </conditionalFormatting>
  <conditionalFormatting sqref="H26">
    <cfRule type="cellIs" dxfId="177" priority="705" operator="lessThan">
      <formula>0</formula>
    </cfRule>
    <cfRule type="cellIs" dxfId="176" priority="706" operator="greaterThan">
      <formula>0</formula>
    </cfRule>
  </conditionalFormatting>
  <conditionalFormatting sqref="F26">
    <cfRule type="cellIs" dxfId="175" priority="703" operator="lessThan">
      <formula>$G26</formula>
    </cfRule>
    <cfRule type="cellIs" dxfId="174" priority="704" operator="greaterThan">
      <formula>$G26</formula>
    </cfRule>
  </conditionalFormatting>
  <conditionalFormatting sqref="G26">
    <cfRule type="cellIs" dxfId="173" priority="701" operator="lessThan">
      <formula>$F26</formula>
    </cfRule>
    <cfRule type="cellIs" dxfId="172" priority="702" operator="greaterThan">
      <formula>$F26</formula>
    </cfRule>
  </conditionalFormatting>
  <conditionalFormatting sqref="H27">
    <cfRule type="cellIs" dxfId="171" priority="699" operator="lessThan">
      <formula>0</formula>
    </cfRule>
    <cfRule type="cellIs" dxfId="170" priority="700" operator="greaterThan">
      <formula>0</formula>
    </cfRule>
  </conditionalFormatting>
  <conditionalFormatting sqref="F27">
    <cfRule type="cellIs" dxfId="169" priority="697" operator="lessThan">
      <formula>$G27</formula>
    </cfRule>
    <cfRule type="cellIs" dxfId="168" priority="698" operator="greaterThan">
      <formula>$G27</formula>
    </cfRule>
  </conditionalFormatting>
  <conditionalFormatting sqref="G27">
    <cfRule type="cellIs" dxfId="167" priority="695" operator="lessThan">
      <formula>$F27</formula>
    </cfRule>
    <cfRule type="cellIs" dxfId="166" priority="696" operator="greaterThan">
      <formula>$F27</formula>
    </cfRule>
  </conditionalFormatting>
  <conditionalFormatting sqref="H10">
    <cfRule type="cellIs" dxfId="165" priority="813" operator="lessThan">
      <formula>0</formula>
    </cfRule>
    <cfRule type="cellIs" dxfId="164" priority="814" operator="greaterThan">
      <formula>0</formula>
    </cfRule>
  </conditionalFormatting>
  <conditionalFormatting sqref="F10">
    <cfRule type="cellIs" dxfId="163" priority="811" operator="lessThan">
      <formula>$G10</formula>
    </cfRule>
    <cfRule type="cellIs" dxfId="162" priority="812" operator="greaterThan">
      <formula>$G10</formula>
    </cfRule>
  </conditionalFormatting>
  <conditionalFormatting sqref="G10">
    <cfRule type="cellIs" dxfId="161" priority="809" operator="lessThan">
      <formula>$F10</formula>
    </cfRule>
    <cfRule type="cellIs" dxfId="160" priority="810" operator="greaterThan">
      <formula>$F10</formula>
    </cfRule>
  </conditionalFormatting>
  <conditionalFormatting sqref="H13">
    <cfRule type="cellIs" dxfId="159" priority="807" operator="lessThan">
      <formula>0</formula>
    </cfRule>
    <cfRule type="cellIs" dxfId="158" priority="808" operator="greaterThan">
      <formula>0</formula>
    </cfRule>
  </conditionalFormatting>
  <conditionalFormatting sqref="F13">
    <cfRule type="cellIs" dxfId="157" priority="805" operator="lessThan">
      <formula>$G13</formula>
    </cfRule>
    <cfRule type="cellIs" dxfId="156" priority="806" operator="greaterThan">
      <formula>$G13</formula>
    </cfRule>
  </conditionalFormatting>
  <conditionalFormatting sqref="G13">
    <cfRule type="cellIs" dxfId="155" priority="803" operator="lessThan">
      <formula>$F13</formula>
    </cfRule>
    <cfRule type="cellIs" dxfId="154" priority="804" operator="greaterThan">
      <formula>$F13</formula>
    </cfRule>
  </conditionalFormatting>
  <conditionalFormatting sqref="H30">
    <cfRule type="cellIs" dxfId="153" priority="693" operator="lessThan">
      <formula>0</formula>
    </cfRule>
    <cfRule type="cellIs" dxfId="152" priority="694" operator="greaterThan">
      <formula>0</formula>
    </cfRule>
  </conditionalFormatting>
  <conditionalFormatting sqref="F30">
    <cfRule type="cellIs" dxfId="151" priority="691" operator="lessThan">
      <formula>$G30</formula>
    </cfRule>
    <cfRule type="cellIs" dxfId="150" priority="692" operator="greaterThan">
      <formula>$G30</formula>
    </cfRule>
  </conditionalFormatting>
  <conditionalFormatting sqref="G30">
    <cfRule type="cellIs" dxfId="149" priority="689" operator="lessThan">
      <formula>$F30</formula>
    </cfRule>
    <cfRule type="cellIs" dxfId="148" priority="690" operator="greaterThan">
      <formula>$F30</formula>
    </cfRule>
  </conditionalFormatting>
  <conditionalFormatting sqref="H18">
    <cfRule type="cellIs" dxfId="147" priority="777" operator="lessThan">
      <formula>0</formula>
    </cfRule>
    <cfRule type="cellIs" dxfId="146" priority="778" operator="greaterThan">
      <formula>0</formula>
    </cfRule>
  </conditionalFormatting>
  <conditionalFormatting sqref="F18">
    <cfRule type="cellIs" dxfId="145" priority="775" operator="lessThan">
      <formula>$G18</formula>
    </cfRule>
    <cfRule type="cellIs" dxfId="144" priority="776" operator="greaterThan">
      <formula>$G18</formula>
    </cfRule>
  </conditionalFormatting>
  <conditionalFormatting sqref="G18">
    <cfRule type="cellIs" dxfId="143" priority="773" operator="lessThan">
      <formula>$F18</formula>
    </cfRule>
    <cfRule type="cellIs" dxfId="142" priority="774" operator="greaterThan">
      <formula>$F18</formula>
    </cfRule>
  </conditionalFormatting>
  <conditionalFormatting sqref="H11">
    <cfRule type="cellIs" dxfId="141" priority="795" operator="lessThan">
      <formula>0</formula>
    </cfRule>
    <cfRule type="cellIs" dxfId="140" priority="796" operator="greaterThan">
      <formula>0</formula>
    </cfRule>
  </conditionalFormatting>
  <conditionalFormatting sqref="F11">
    <cfRule type="cellIs" dxfId="139" priority="793" operator="lessThan">
      <formula>$G11</formula>
    </cfRule>
    <cfRule type="cellIs" dxfId="138" priority="794" operator="greaterThan">
      <formula>$G11</formula>
    </cfRule>
  </conditionalFormatting>
  <conditionalFormatting sqref="G11">
    <cfRule type="cellIs" dxfId="137" priority="791" operator="lessThan">
      <formula>$F11</formula>
    </cfRule>
    <cfRule type="cellIs" dxfId="136" priority="792" operator="greaterThan">
      <formula>$F11</formula>
    </cfRule>
  </conditionalFormatting>
  <conditionalFormatting sqref="H22">
    <cfRule type="cellIs" dxfId="135" priority="729" operator="lessThan">
      <formula>0</formula>
    </cfRule>
    <cfRule type="cellIs" dxfId="134" priority="730" operator="greaterThan">
      <formula>0</formula>
    </cfRule>
  </conditionalFormatting>
  <conditionalFormatting sqref="F22">
    <cfRule type="cellIs" dxfId="133" priority="727" operator="lessThan">
      <formula>$G22</formula>
    </cfRule>
    <cfRule type="cellIs" dxfId="132" priority="728" operator="greaterThan">
      <formula>$G22</formula>
    </cfRule>
  </conditionalFormatting>
  <conditionalFormatting sqref="G22">
    <cfRule type="cellIs" dxfId="131" priority="725" operator="lessThan">
      <formula>$F22</formula>
    </cfRule>
    <cfRule type="cellIs" dxfId="130" priority="726" operator="greaterThan">
      <formula>$F22</formula>
    </cfRule>
  </conditionalFormatting>
  <conditionalFormatting sqref="H31">
    <cfRule type="cellIs" dxfId="129" priority="675" operator="lessThan">
      <formula>0</formula>
    </cfRule>
    <cfRule type="cellIs" dxfId="128" priority="676" operator="greaterThan">
      <formula>0</formula>
    </cfRule>
  </conditionalFormatting>
  <conditionalFormatting sqref="F31">
    <cfRule type="cellIs" dxfId="127" priority="673" operator="lessThan">
      <formula>$G31</formula>
    </cfRule>
    <cfRule type="cellIs" dxfId="126" priority="674" operator="greaterThan">
      <formula>$G31</formula>
    </cfRule>
  </conditionalFormatting>
  <conditionalFormatting sqref="G31">
    <cfRule type="cellIs" dxfId="125" priority="671" operator="lessThan">
      <formula>$F31</formula>
    </cfRule>
    <cfRule type="cellIs" dxfId="124" priority="672" operator="greaterThan">
      <formula>$F31</formula>
    </cfRule>
  </conditionalFormatting>
  <conditionalFormatting sqref="H12">
    <cfRule type="cellIs" dxfId="123" priority="789" operator="lessThan">
      <formula>0</formula>
    </cfRule>
    <cfRule type="cellIs" dxfId="122" priority="790" operator="greaterThan">
      <formula>0</formula>
    </cfRule>
  </conditionalFormatting>
  <conditionalFormatting sqref="F12">
    <cfRule type="cellIs" dxfId="121" priority="787" operator="lessThan">
      <formula>$G12</formula>
    </cfRule>
    <cfRule type="cellIs" dxfId="120" priority="788" operator="greaterThan">
      <formula>$G12</formula>
    </cfRule>
  </conditionalFormatting>
  <conditionalFormatting sqref="G12">
    <cfRule type="cellIs" dxfId="119" priority="785" operator="lessThan">
      <formula>$F12</formula>
    </cfRule>
    <cfRule type="cellIs" dxfId="118" priority="786" operator="greaterThan">
      <formula>$F12</formula>
    </cfRule>
  </conditionalFormatting>
  <conditionalFormatting sqref="H15">
    <cfRule type="cellIs" dxfId="117" priority="783" operator="lessThan">
      <formula>0</formula>
    </cfRule>
    <cfRule type="cellIs" dxfId="116" priority="784" operator="greaterThan">
      <formula>0</formula>
    </cfRule>
  </conditionalFormatting>
  <conditionalFormatting sqref="H23">
    <cfRule type="cellIs" dxfId="115" priority="747" operator="lessThan">
      <formula>0</formula>
    </cfRule>
    <cfRule type="cellIs" dxfId="114" priority="748" operator="greaterThan">
      <formula>0</formula>
    </cfRule>
  </conditionalFormatting>
  <conditionalFormatting sqref="F15">
    <cfRule type="cellIs" dxfId="113" priority="781" operator="lessThan">
      <formula>$G15</formula>
    </cfRule>
    <cfRule type="cellIs" dxfId="112" priority="782" operator="greaterThan">
      <formula>$G15</formula>
    </cfRule>
  </conditionalFormatting>
  <conditionalFormatting sqref="G15">
    <cfRule type="cellIs" dxfId="111" priority="779" operator="lessThan">
      <formula>$F15</formula>
    </cfRule>
    <cfRule type="cellIs" dxfId="110" priority="780" operator="greaterThan">
      <formula>$F15</formula>
    </cfRule>
  </conditionalFormatting>
  <conditionalFormatting sqref="F23">
    <cfRule type="cellIs" dxfId="109" priority="745" operator="lessThan">
      <formula>$G23</formula>
    </cfRule>
    <cfRule type="cellIs" dxfId="108" priority="746" operator="greaterThan">
      <formula>$G23</formula>
    </cfRule>
  </conditionalFormatting>
  <conditionalFormatting sqref="G23">
    <cfRule type="cellIs" dxfId="107" priority="743" operator="lessThan">
      <formula>$F23</formula>
    </cfRule>
    <cfRule type="cellIs" dxfId="106" priority="744" operator="greaterThan">
      <formula>$F23</formula>
    </cfRule>
  </conditionalFormatting>
  <conditionalFormatting sqref="H16">
    <cfRule type="cellIs" dxfId="105" priority="765" operator="lessThan">
      <formula>0</formula>
    </cfRule>
    <cfRule type="cellIs" dxfId="104" priority="766" operator="greaterThan">
      <formula>0</formula>
    </cfRule>
  </conditionalFormatting>
  <conditionalFormatting sqref="F16">
    <cfRule type="cellIs" dxfId="103" priority="763" operator="lessThan">
      <formula>$G16</formula>
    </cfRule>
    <cfRule type="cellIs" dxfId="102" priority="764" operator="greaterThan">
      <formula>$G16</formula>
    </cfRule>
  </conditionalFormatting>
  <conditionalFormatting sqref="G16">
    <cfRule type="cellIs" dxfId="101" priority="761" operator="lessThan">
      <formula>$F16</formula>
    </cfRule>
    <cfRule type="cellIs" dxfId="100" priority="762" operator="greaterThan">
      <formula>$F16</formula>
    </cfRule>
  </conditionalFormatting>
  <conditionalFormatting sqref="H17">
    <cfRule type="cellIs" dxfId="99" priority="759" operator="lessThan">
      <formula>0</formula>
    </cfRule>
    <cfRule type="cellIs" dxfId="98" priority="760" operator="greaterThan">
      <formula>0</formula>
    </cfRule>
  </conditionalFormatting>
  <conditionalFormatting sqref="F17">
    <cfRule type="cellIs" dxfId="97" priority="757" operator="lessThan">
      <formula>$G17</formula>
    </cfRule>
    <cfRule type="cellIs" dxfId="96" priority="758" operator="greaterThan">
      <formula>$G17</formula>
    </cfRule>
  </conditionalFormatting>
  <conditionalFormatting sqref="G17">
    <cfRule type="cellIs" dxfId="95" priority="755" operator="lessThan">
      <formula>$F17</formula>
    </cfRule>
    <cfRule type="cellIs" dxfId="94" priority="756" operator="greaterThan">
      <formula>$F17</formula>
    </cfRule>
  </conditionalFormatting>
  <conditionalFormatting sqref="H20">
    <cfRule type="cellIs" dxfId="93" priority="753" operator="lessThan">
      <formula>0</formula>
    </cfRule>
    <cfRule type="cellIs" dxfId="92" priority="754" operator="greaterThan">
      <formula>0</formula>
    </cfRule>
  </conditionalFormatting>
  <conditionalFormatting sqref="F20">
    <cfRule type="cellIs" dxfId="91" priority="751" operator="lessThan">
      <formula>$G20</formula>
    </cfRule>
    <cfRule type="cellIs" dxfId="90" priority="752" operator="greaterThan">
      <formula>$G20</formula>
    </cfRule>
  </conditionalFormatting>
  <conditionalFormatting sqref="G20">
    <cfRule type="cellIs" dxfId="89" priority="749" operator="lessThan">
      <formula>$F20</formula>
    </cfRule>
    <cfRule type="cellIs" dxfId="88" priority="750" operator="greaterThan">
      <formula>$F20</formula>
    </cfRule>
  </conditionalFormatting>
  <conditionalFormatting sqref="H21">
    <cfRule type="cellIs" dxfId="87" priority="735" operator="lessThan">
      <formula>0</formula>
    </cfRule>
    <cfRule type="cellIs" dxfId="86" priority="736" operator="greaterThan">
      <formula>0</formula>
    </cfRule>
  </conditionalFormatting>
  <conditionalFormatting sqref="F21">
    <cfRule type="cellIs" dxfId="85" priority="733" operator="lessThan">
      <formula>$G21</formula>
    </cfRule>
    <cfRule type="cellIs" dxfId="84" priority="734" operator="greaterThan">
      <formula>$G21</formula>
    </cfRule>
  </conditionalFormatting>
  <conditionalFormatting sqref="G21">
    <cfRule type="cellIs" dxfId="83" priority="731" operator="lessThan">
      <formula>$F21</formula>
    </cfRule>
    <cfRule type="cellIs" dxfId="82" priority="732" operator="greaterThan">
      <formula>$F21</formula>
    </cfRule>
  </conditionalFormatting>
  <conditionalFormatting sqref="H32">
    <cfRule type="cellIs" dxfId="81" priority="669" operator="lessThan">
      <formula>0</formula>
    </cfRule>
    <cfRule type="cellIs" dxfId="80" priority="670" operator="greaterThan">
      <formula>0</formula>
    </cfRule>
  </conditionalFormatting>
  <conditionalFormatting sqref="F32">
    <cfRule type="cellIs" dxfId="79" priority="667" operator="lessThan">
      <formula>$G32</formula>
    </cfRule>
    <cfRule type="cellIs" dxfId="78" priority="668" operator="greaterThan">
      <formula>$G32</formula>
    </cfRule>
  </conditionalFormatting>
  <conditionalFormatting sqref="G32">
    <cfRule type="cellIs" dxfId="77" priority="665" operator="lessThan">
      <formula>$F32</formula>
    </cfRule>
    <cfRule type="cellIs" dxfId="76" priority="666" operator="greaterThan">
      <formula>$F32</formula>
    </cfRule>
  </conditionalFormatting>
  <conditionalFormatting sqref="H35">
    <cfRule type="cellIs" dxfId="75" priority="243" operator="lessThan">
      <formula>0</formula>
    </cfRule>
    <cfRule type="cellIs" dxfId="74" priority="244" operator="greaterThan">
      <formula>0</formula>
    </cfRule>
  </conditionalFormatting>
  <conditionalFormatting sqref="F35">
    <cfRule type="cellIs" dxfId="73" priority="241" operator="lessThan">
      <formula>$G35</formula>
    </cfRule>
    <cfRule type="cellIs" dxfId="72" priority="242" operator="greaterThan">
      <formula>$G35</formula>
    </cfRule>
  </conditionalFormatting>
  <conditionalFormatting sqref="G35">
    <cfRule type="cellIs" dxfId="71" priority="239" operator="lessThan">
      <formula>$F35</formula>
    </cfRule>
    <cfRule type="cellIs" dxfId="70" priority="240" operator="greaterThan">
      <formula>$F35</formula>
    </cfRule>
  </conditionalFormatting>
  <conditionalFormatting sqref="H38">
    <cfRule type="cellIs" dxfId="69" priority="237" operator="lessThan">
      <formula>0</formula>
    </cfRule>
    <cfRule type="cellIs" dxfId="68" priority="238" operator="greaterThan">
      <formula>0</formula>
    </cfRule>
  </conditionalFormatting>
  <conditionalFormatting sqref="F38">
    <cfRule type="cellIs" dxfId="67" priority="235" operator="lessThan">
      <formula>$G38</formula>
    </cfRule>
    <cfRule type="cellIs" dxfId="66" priority="236" operator="greaterThan">
      <formula>$G38</formula>
    </cfRule>
  </conditionalFormatting>
  <conditionalFormatting sqref="G38">
    <cfRule type="cellIs" dxfId="65" priority="233" operator="lessThan">
      <formula>$F38</formula>
    </cfRule>
    <cfRule type="cellIs" dxfId="64" priority="234" operator="greaterThan">
      <formula>$F38</formula>
    </cfRule>
  </conditionalFormatting>
  <conditionalFormatting sqref="H36">
    <cfRule type="cellIs" dxfId="63" priority="231" operator="lessThan">
      <formula>0</formula>
    </cfRule>
    <cfRule type="cellIs" dxfId="62" priority="232" operator="greaterThan">
      <formula>0</formula>
    </cfRule>
  </conditionalFormatting>
  <conditionalFormatting sqref="F36">
    <cfRule type="cellIs" dxfId="61" priority="229" operator="lessThan">
      <formula>$G36</formula>
    </cfRule>
    <cfRule type="cellIs" dxfId="60" priority="230" operator="greaterThan">
      <formula>$G36</formula>
    </cfRule>
  </conditionalFormatting>
  <conditionalFormatting sqref="G36">
    <cfRule type="cellIs" dxfId="59" priority="227" operator="lessThan">
      <formula>$F36</formula>
    </cfRule>
    <cfRule type="cellIs" dxfId="58" priority="228" operator="greaterThan">
      <formula>$F36</formula>
    </cfRule>
  </conditionalFormatting>
  <conditionalFormatting sqref="H37">
    <cfRule type="cellIs" dxfId="57" priority="225" operator="lessThan">
      <formula>0</formula>
    </cfRule>
    <cfRule type="cellIs" dxfId="56" priority="226" operator="greaterThan">
      <formula>0</formula>
    </cfRule>
  </conditionalFormatting>
  <conditionalFormatting sqref="F37">
    <cfRule type="cellIs" dxfId="55" priority="223" operator="lessThan">
      <formula>$G37</formula>
    </cfRule>
    <cfRule type="cellIs" dxfId="54" priority="224" operator="greaterThan">
      <formula>$G37</formula>
    </cfRule>
  </conditionalFormatting>
  <conditionalFormatting sqref="G37">
    <cfRule type="cellIs" dxfId="53" priority="221" operator="lessThan">
      <formula>$F37</formula>
    </cfRule>
    <cfRule type="cellIs" dxfId="52" priority="222" operator="greaterThan">
      <formula>$F37</formula>
    </cfRule>
  </conditionalFormatting>
  <conditionalFormatting sqref="H81 H69 H56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F81 F69 F56">
    <cfRule type="cellIs" dxfId="49" priority="7" operator="lessThan">
      <formula>$G56</formula>
    </cfRule>
    <cfRule type="cellIs" dxfId="48" priority="8" operator="greaterThan">
      <formula>$G56</formula>
    </cfRule>
  </conditionalFormatting>
  <conditionalFormatting sqref="G81 G69 G56">
    <cfRule type="cellIs" dxfId="47" priority="5" operator="lessThan">
      <formula>$F56</formula>
    </cfRule>
    <cfRule type="cellIs" dxfId="46" priority="6" operator="greaterThan">
      <formula>$F56</formula>
    </cfRule>
  </conditionalFormatting>
  <conditionalFormatting sqref="F82 F70 F57">
    <cfRule type="cellIs" dxfId="45" priority="1" operator="lessThan">
      <formula>$G57</formula>
    </cfRule>
    <cfRule type="cellIs" dxfId="44" priority="2" operator="greaterThan">
      <formula>$G57</formula>
    </cfRule>
  </conditionalFormatting>
  <conditionalFormatting sqref="H72 H59 H47">
    <cfRule type="cellIs" dxfId="43" priority="51" operator="lessThan">
      <formula>0</formula>
    </cfRule>
    <cfRule type="cellIs" dxfId="42" priority="52" operator="greaterThan">
      <formula>0</formula>
    </cfRule>
  </conditionalFormatting>
  <conditionalFormatting sqref="F72 F59 F47">
    <cfRule type="cellIs" dxfId="41" priority="49" operator="lessThan">
      <formula>$G47</formula>
    </cfRule>
    <cfRule type="cellIs" dxfId="40" priority="50" operator="greaterThan">
      <formula>$G47</formula>
    </cfRule>
  </conditionalFormatting>
  <conditionalFormatting sqref="G72 G59 G47">
    <cfRule type="cellIs" dxfId="39" priority="47" operator="lessThan">
      <formula>$F47</formula>
    </cfRule>
    <cfRule type="cellIs" dxfId="38" priority="48" operator="greaterThan">
      <formula>$F47</formula>
    </cfRule>
  </conditionalFormatting>
  <conditionalFormatting sqref="F73 F60 F48">
    <cfRule type="cellIs" dxfId="37" priority="45" operator="lessThan">
      <formula>$G48</formula>
    </cfRule>
    <cfRule type="cellIs" dxfId="36" priority="46" operator="greaterThan">
      <formula>$G48</formula>
    </cfRule>
  </conditionalFormatting>
  <conditionalFormatting sqref="G73 G60 G48">
    <cfRule type="cellIs" dxfId="35" priority="43" operator="lessThan">
      <formula>$F48</formula>
    </cfRule>
    <cfRule type="cellIs" dxfId="34" priority="44" operator="greaterThan">
      <formula>$F48</formula>
    </cfRule>
  </conditionalFormatting>
  <conditionalFormatting sqref="F74 F61 F49">
    <cfRule type="cellIs" dxfId="33" priority="41" operator="lessThan">
      <formula>$G49</formula>
    </cfRule>
    <cfRule type="cellIs" dxfId="32" priority="42" operator="greaterThan">
      <formula>$G49</formula>
    </cfRule>
  </conditionalFormatting>
  <conditionalFormatting sqref="G74 G61 G49">
    <cfRule type="cellIs" dxfId="31" priority="39" operator="lessThan">
      <formula>$F49</formula>
    </cfRule>
    <cfRule type="cellIs" dxfId="30" priority="40" operator="greaterThan">
      <formula>$F49</formula>
    </cfRule>
  </conditionalFormatting>
  <conditionalFormatting sqref="H73 H60 H48">
    <cfRule type="cellIs" dxfId="29" priority="37" operator="lessThan">
      <formula>0</formula>
    </cfRule>
    <cfRule type="cellIs" dxfId="28" priority="38" operator="greaterThan">
      <formula>0</formula>
    </cfRule>
  </conditionalFormatting>
  <conditionalFormatting sqref="H74 H61 H49">
    <cfRule type="cellIs" dxfId="27" priority="35" operator="lessThan">
      <formula>0</formula>
    </cfRule>
    <cfRule type="cellIs" dxfId="26" priority="36" operator="greaterThan">
      <formula>0</formula>
    </cfRule>
  </conditionalFormatting>
  <conditionalFormatting sqref="H75 H62 H50">
    <cfRule type="cellIs" dxfId="25" priority="29" operator="lessThan">
      <formula>0</formula>
    </cfRule>
    <cfRule type="cellIs" dxfId="24" priority="30" operator="greaterThan">
      <formula>0</formula>
    </cfRule>
  </conditionalFormatting>
  <conditionalFormatting sqref="F75 F62 F50">
    <cfRule type="cellIs" dxfId="23" priority="33" operator="lessThan">
      <formula>$G50</formula>
    </cfRule>
    <cfRule type="cellIs" dxfId="22" priority="34" operator="greaterThan">
      <formula>$G50</formula>
    </cfRule>
  </conditionalFormatting>
  <conditionalFormatting sqref="G75 G62 G50">
    <cfRule type="cellIs" dxfId="21" priority="31" operator="lessThan">
      <formula>$F50</formula>
    </cfRule>
    <cfRule type="cellIs" dxfId="20" priority="32" operator="greaterThan">
      <formula>$F50</formula>
    </cfRule>
  </conditionalFormatting>
  <conditionalFormatting sqref="F76 F63 F51">
    <cfRule type="cellIs" dxfId="19" priority="27" operator="lessThan">
      <formula>$G51</formula>
    </cfRule>
    <cfRule type="cellIs" dxfId="18" priority="28" operator="greaterThan">
      <formula>$G51</formula>
    </cfRule>
  </conditionalFormatting>
  <conditionalFormatting sqref="H78 H66 H53">
    <cfRule type="cellIs" dxfId="17" priority="25" operator="lessThan">
      <formula>0</formula>
    </cfRule>
    <cfRule type="cellIs" dxfId="16" priority="26" operator="greaterThan">
      <formula>0</formula>
    </cfRule>
  </conditionalFormatting>
  <conditionalFormatting sqref="F78 F66 F53">
    <cfRule type="cellIs" dxfId="15" priority="23" operator="lessThan">
      <formula>$G53</formula>
    </cfRule>
    <cfRule type="cellIs" dxfId="14" priority="24" operator="greaterThan">
      <formula>$G53</formula>
    </cfRule>
  </conditionalFormatting>
  <conditionalFormatting sqref="G78 G66 G53">
    <cfRule type="cellIs" dxfId="13" priority="21" operator="lessThan">
      <formula>$F53</formula>
    </cfRule>
    <cfRule type="cellIs" dxfId="12" priority="22" operator="greaterThan">
      <formula>$F53</formula>
    </cfRule>
  </conditionalFormatting>
  <conditionalFormatting sqref="F79 F67 F54">
    <cfRule type="cellIs" dxfId="11" priority="19" operator="lessThan">
      <formula>$G54</formula>
    </cfRule>
    <cfRule type="cellIs" dxfId="10" priority="20" operator="greaterThan">
      <formula>$G54</formula>
    </cfRule>
  </conditionalFormatting>
  <conditionalFormatting sqref="G79 G67 G54">
    <cfRule type="cellIs" dxfId="9" priority="17" operator="lessThan">
      <formula>$F54</formula>
    </cfRule>
    <cfRule type="cellIs" dxfId="8" priority="18" operator="greaterThan">
      <formula>$F54</formula>
    </cfRule>
  </conditionalFormatting>
  <conditionalFormatting sqref="F80 F68 F55">
    <cfRule type="cellIs" dxfId="7" priority="15" operator="lessThan">
      <formula>$G55</formula>
    </cfRule>
    <cfRule type="cellIs" dxfId="6" priority="16" operator="greaterThan">
      <formula>$G55</formula>
    </cfRule>
  </conditionalFormatting>
  <conditionalFormatting sqref="G80 G68 G55">
    <cfRule type="cellIs" dxfId="5" priority="13" operator="lessThan">
      <formula>$F55</formula>
    </cfRule>
    <cfRule type="cellIs" dxfId="4" priority="14" operator="greaterThan">
      <formula>$F55</formula>
    </cfRule>
  </conditionalFormatting>
  <conditionalFormatting sqref="H79 H67 H54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H80 H68 H55">
    <cfRule type="cellIs" dxfId="1" priority="9" operator="lessThan">
      <formula>0</formula>
    </cfRule>
    <cfRule type="cellIs" dxfId="0" priority="10" operator="greaterThan">
      <formula>0</formula>
    </cfRule>
  </conditionalFormatting>
  <pageMargins left="0.11811023622047245" right="0.11811023622047245" top="0.27559055118110237" bottom="0.2755905511811023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4"/>
  <sheetViews>
    <sheetView topLeftCell="A7" workbookViewId="0">
      <selection activeCell="A2" sqref="A2:B2"/>
    </sheetView>
  </sheetViews>
  <sheetFormatPr defaultRowHeight="14.2" x14ac:dyDescent="0.3"/>
  <cols>
    <col min="1" max="1" width="36.59765625" customWidth="1"/>
    <col min="2" max="2" width="21.5" customWidth="1"/>
  </cols>
  <sheetData>
    <row r="2" spans="1:3" ht="18.55" x14ac:dyDescent="0.4">
      <c r="A2" s="75">
        <v>42</v>
      </c>
      <c r="B2" s="75"/>
    </row>
    <row r="3" spans="1:3" x14ac:dyDescent="0.3">
      <c r="A3" s="51"/>
      <c r="B3" s="51"/>
    </row>
    <row r="4" spans="1:3" x14ac:dyDescent="0.3">
      <c r="A4" s="51"/>
      <c r="B4" s="51"/>
    </row>
    <row r="5" spans="1:3" x14ac:dyDescent="0.3">
      <c r="A5" s="74" t="s">
        <v>54</v>
      </c>
      <c r="B5" t="s">
        <v>55</v>
      </c>
      <c r="C5" s="52">
        <v>0.52986111111111112</v>
      </c>
    </row>
    <row r="6" spans="1:3" x14ac:dyDescent="0.3">
      <c r="A6" s="74"/>
      <c r="B6" s="48" t="s">
        <v>56</v>
      </c>
      <c r="C6" s="53">
        <v>0.53125</v>
      </c>
    </row>
    <row r="7" spans="1:3" x14ac:dyDescent="0.3">
      <c r="A7" s="48"/>
      <c r="B7" s="48"/>
    </row>
    <row r="8" spans="1:3" x14ac:dyDescent="0.3">
      <c r="A8" s="74" t="s">
        <v>53</v>
      </c>
      <c r="B8" t="s">
        <v>55</v>
      </c>
      <c r="C8" s="52">
        <v>0.54097222222222219</v>
      </c>
    </row>
    <row r="9" spans="1:3" x14ac:dyDescent="0.3">
      <c r="A9" s="74"/>
      <c r="B9" s="48" t="s">
        <v>56</v>
      </c>
      <c r="C9" s="52">
        <v>0.54305555555555551</v>
      </c>
    </row>
    <row r="11" spans="1:3" x14ac:dyDescent="0.3">
      <c r="A11" s="74" t="s">
        <v>39</v>
      </c>
      <c r="B11" t="s">
        <v>55</v>
      </c>
      <c r="C11" s="52">
        <v>0.55208333333333337</v>
      </c>
    </row>
    <row r="12" spans="1:3" x14ac:dyDescent="0.3">
      <c r="A12" s="74"/>
      <c r="B12" s="48" t="s">
        <v>56</v>
      </c>
      <c r="C12" s="52">
        <v>0.55347222222222225</v>
      </c>
    </row>
    <row r="14" spans="1:3" x14ac:dyDescent="0.3">
      <c r="A14" s="74" t="s">
        <v>40</v>
      </c>
      <c r="B14" t="s">
        <v>55</v>
      </c>
      <c r="C14" s="50">
        <v>0.56111111111111112</v>
      </c>
    </row>
    <row r="15" spans="1:3" x14ac:dyDescent="0.3">
      <c r="A15" s="74"/>
      <c r="B15" s="48" t="s">
        <v>56</v>
      </c>
      <c r="C15" s="50">
        <v>0.5625</v>
      </c>
    </row>
    <row r="16" spans="1:3" x14ac:dyDescent="0.3">
      <c r="A16" s="48"/>
      <c r="B16" s="48"/>
    </row>
    <row r="17" spans="1:3" x14ac:dyDescent="0.3">
      <c r="A17" s="74" t="s">
        <v>41</v>
      </c>
      <c r="B17" t="s">
        <v>55</v>
      </c>
      <c r="C17" s="50">
        <v>0.56736111111111109</v>
      </c>
    </row>
    <row r="18" spans="1:3" x14ac:dyDescent="0.3">
      <c r="A18" s="74"/>
      <c r="B18" s="48" t="s">
        <v>56</v>
      </c>
      <c r="C18" s="50">
        <v>0.56874999999999998</v>
      </c>
    </row>
    <row r="19" spans="1:3" x14ac:dyDescent="0.3">
      <c r="A19" s="48"/>
      <c r="B19" s="48"/>
    </row>
    <row r="20" spans="1:3" x14ac:dyDescent="0.3">
      <c r="A20" s="74" t="s">
        <v>42</v>
      </c>
      <c r="B20" t="s">
        <v>55</v>
      </c>
      <c r="C20" s="50">
        <v>0.5854166666666667</v>
      </c>
    </row>
    <row r="21" spans="1:3" x14ac:dyDescent="0.3">
      <c r="A21" s="74"/>
      <c r="B21" s="48" t="s">
        <v>56</v>
      </c>
      <c r="C21" s="50">
        <v>0.58680555555555558</v>
      </c>
    </row>
    <row r="22" spans="1:3" x14ac:dyDescent="0.3">
      <c r="A22" s="48"/>
      <c r="B22" s="48"/>
    </row>
    <row r="23" spans="1:3" x14ac:dyDescent="0.3">
      <c r="A23" s="74" t="s">
        <v>43</v>
      </c>
      <c r="B23" t="s">
        <v>55</v>
      </c>
      <c r="C23" s="50">
        <v>0.60069444444444442</v>
      </c>
    </row>
    <row r="24" spans="1:3" x14ac:dyDescent="0.3">
      <c r="A24" s="74"/>
      <c r="B24" s="48" t="s">
        <v>56</v>
      </c>
      <c r="C24" s="50">
        <v>0.60069444444444442</v>
      </c>
    </row>
    <row r="25" spans="1:3" x14ac:dyDescent="0.3">
      <c r="B25" s="50"/>
    </row>
    <row r="26" spans="1:3" x14ac:dyDescent="0.3">
      <c r="A26" s="74" t="s">
        <v>44</v>
      </c>
      <c r="B26" t="s">
        <v>55</v>
      </c>
      <c r="C26" s="50">
        <v>0.61249999999999993</v>
      </c>
    </row>
    <row r="27" spans="1:3" x14ac:dyDescent="0.3">
      <c r="A27" s="74"/>
      <c r="B27" s="48" t="s">
        <v>56</v>
      </c>
      <c r="C27" s="50">
        <v>0.61388888888888882</v>
      </c>
    </row>
    <row r="29" spans="1:3" x14ac:dyDescent="0.3">
      <c r="A29" s="74" t="s">
        <v>45</v>
      </c>
      <c r="B29" t="s">
        <v>55</v>
      </c>
      <c r="C29" s="50">
        <v>0.61736111111111114</v>
      </c>
    </row>
    <row r="30" spans="1:3" x14ac:dyDescent="0.3">
      <c r="A30" s="74"/>
      <c r="B30" s="48" t="s">
        <v>56</v>
      </c>
      <c r="C30" s="50">
        <v>0.61875000000000002</v>
      </c>
    </row>
    <row r="31" spans="1:3" x14ac:dyDescent="0.3">
      <c r="A31" s="48"/>
      <c r="B31" s="48"/>
    </row>
    <row r="32" spans="1:3" x14ac:dyDescent="0.3">
      <c r="A32" s="74" t="s">
        <v>46</v>
      </c>
      <c r="B32" t="s">
        <v>55</v>
      </c>
      <c r="C32" s="50">
        <v>0.62361111111111112</v>
      </c>
    </row>
    <row r="33" spans="1:3" x14ac:dyDescent="0.3">
      <c r="A33" s="74"/>
      <c r="B33" s="48" t="s">
        <v>56</v>
      </c>
      <c r="C33" s="50">
        <v>0.625</v>
      </c>
    </row>
    <row r="35" spans="1:3" x14ac:dyDescent="0.3">
      <c r="A35" s="74" t="s">
        <v>47</v>
      </c>
      <c r="B35" t="s">
        <v>55</v>
      </c>
      <c r="C35" s="50">
        <v>0.6430555555555556</v>
      </c>
    </row>
    <row r="36" spans="1:3" x14ac:dyDescent="0.3">
      <c r="A36" s="74"/>
      <c r="B36" s="48" t="s">
        <v>56</v>
      </c>
      <c r="C36" s="50">
        <v>0.64513888888888882</v>
      </c>
    </row>
    <row r="38" spans="1:3" x14ac:dyDescent="0.3">
      <c r="A38" s="74" t="s">
        <v>48</v>
      </c>
      <c r="B38" t="s">
        <v>55</v>
      </c>
      <c r="C38" s="50">
        <v>0.64930555555555558</v>
      </c>
    </row>
    <row r="39" spans="1:3" x14ac:dyDescent="0.3">
      <c r="A39" s="74"/>
      <c r="B39" s="48" t="s">
        <v>56</v>
      </c>
      <c r="C39" s="50">
        <v>0.65138888888888891</v>
      </c>
    </row>
    <row r="40" spans="1:3" x14ac:dyDescent="0.3">
      <c r="B40" s="50"/>
    </row>
    <row r="41" spans="1:3" x14ac:dyDescent="0.3">
      <c r="A41" t="s">
        <v>49</v>
      </c>
      <c r="B41" t="s">
        <v>55</v>
      </c>
      <c r="C41" s="50">
        <v>0.68472222222222223</v>
      </c>
    </row>
    <row r="42" spans="1:3" x14ac:dyDescent="0.3">
      <c r="B42" s="48" t="s">
        <v>56</v>
      </c>
      <c r="C42" s="50">
        <v>0.69166666666666676</v>
      </c>
    </row>
    <row r="43" spans="1:3" x14ac:dyDescent="0.3">
      <c r="A43" s="48"/>
      <c r="B43" s="48"/>
    </row>
    <row r="44" spans="1:3" x14ac:dyDescent="0.3">
      <c r="A44" t="s">
        <v>50</v>
      </c>
      <c r="B44" t="s">
        <v>55</v>
      </c>
      <c r="C44" s="50">
        <v>0.70694444444444438</v>
      </c>
    </row>
    <row r="45" spans="1:3" x14ac:dyDescent="0.3">
      <c r="A45" s="48"/>
      <c r="B45" s="48" t="s">
        <v>56</v>
      </c>
      <c r="C45" s="50">
        <v>0.70833333333333337</v>
      </c>
    </row>
    <row r="46" spans="1:3" x14ac:dyDescent="0.3">
      <c r="A46" s="48"/>
      <c r="B46" s="48"/>
    </row>
    <row r="47" spans="1:3" x14ac:dyDescent="0.3">
      <c r="A47" t="s">
        <v>51</v>
      </c>
      <c r="B47" t="s">
        <v>55</v>
      </c>
      <c r="C47" s="49">
        <v>0.73055555555555562</v>
      </c>
    </row>
    <row r="48" spans="1:3" x14ac:dyDescent="0.3">
      <c r="B48" s="48"/>
    </row>
    <row r="49" spans="1:3" x14ac:dyDescent="0.3">
      <c r="A49" t="s">
        <v>38</v>
      </c>
      <c r="B49" t="s">
        <v>55</v>
      </c>
      <c r="C49" s="51">
        <v>0.73611111111111116</v>
      </c>
    </row>
    <row r="50" spans="1:3" x14ac:dyDescent="0.3">
      <c r="B50" s="50"/>
    </row>
    <row r="51" spans="1:3" x14ac:dyDescent="0.3">
      <c r="A51" t="s">
        <v>52</v>
      </c>
    </row>
    <row r="52" spans="1:3" x14ac:dyDescent="0.3">
      <c r="A52" s="54" t="s">
        <v>37</v>
      </c>
    </row>
    <row r="53" spans="1:3" x14ac:dyDescent="0.3">
      <c r="A53" s="48"/>
      <c r="B53" s="48"/>
    </row>
    <row r="54" spans="1:3" x14ac:dyDescent="0.3">
      <c r="A54" s="48"/>
      <c r="B54" s="48"/>
    </row>
  </sheetData>
  <mergeCells count="13">
    <mergeCell ref="A26:A27"/>
    <mergeCell ref="A32:A33"/>
    <mergeCell ref="A29:A30"/>
    <mergeCell ref="A38:A39"/>
    <mergeCell ref="A35:A36"/>
    <mergeCell ref="A23:A24"/>
    <mergeCell ref="A20:A21"/>
    <mergeCell ref="A2:B2"/>
    <mergeCell ref="A17:A18"/>
    <mergeCell ref="A14:A15"/>
    <mergeCell ref="A11:A12"/>
    <mergeCell ref="A8:A9"/>
    <mergeCell ref="A5:A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X stampa</vt:lpstr>
      <vt:lpstr>x calcoli</vt:lpstr>
      <vt:lpstr>Foglio1</vt:lpstr>
      <vt:lpstr>'X stampa'!Area_stampa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2025-08-02T07:17:03Z</dcterms:modified>
</cp:coreProperties>
</file>